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<sst xmlns="http://schemas.openxmlformats.org/spreadsheetml/2006/main" uniqueCount="195">
  <si>
    <t>Nevada Healthcare Quarterly Reports</t>
  </si>
  <si>
    <t>Non-Acute Hospitals</t>
  </si>
  <si>
    <t>Financial Reports: 1st Quarter 2022 - 4th Quarter 2022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</si>
  <si>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</si>
  <si>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</si>
  <si>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</si>
  <si>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</si>
  <si>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</si>
  <si>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</si>
  <si>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</si>
  <si>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</si>
  <si>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</si>
  <si>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</si>
  <si>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</si>
  <si>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</si>
  <si>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</si>
  <si>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</si>
  <si>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</si>
  <si>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</si>
  <si>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</si>
  <si>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</si>
  <si>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</si>
  <si>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</si>
  <si>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</si>
  <si>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</si>
  <si>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</si>
  <si>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</si>
  <si>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</si>
  <si>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</si>
  <si>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</si>
  <si>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</si>
  <si>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</si>
  <si>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</si>
  <si>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</si>
  <si>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</si>
  <si>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</si>
  <si>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</si>
  <si>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</si>
  <si>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</si>
  <si>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</si>
  <si>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2022</t>
  </si>
  <si>
    <t>2nd Quarter 2022</t>
  </si>
  <si>
    <t>3rd Quarter 2022</t>
  </si>
  <si>
    <t>4th Quarter 2022</t>
  </si>
  <si>
    <t>Total</t>
  </si>
  <si>
    <t>Clark - Desert Willow Treatment Center</t>
  </si>
  <si>
    <t>Clark - Desert Winds Hospital</t>
  </si>
  <si>
    <t>Clark - Dignity Health Rehabilitation Hospital</t>
  </si>
  <si>
    <t>1st Quarter 2022 - Delinquent</t>
  </si>
  <si>
    <t>2nd Quarter 2022 - Delinquent</t>
  </si>
  <si>
    <t>3rd Quarter 2022 - Delinquent</t>
  </si>
  <si>
    <t>4th Quarter 2022 -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</si>
  <si>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</si>
  <si>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</si>
  <si>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</si>
  <si>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</si>
  <si>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</si>
  <si>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</si>
  <si>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</si>
  <si>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</si>
  <si>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</si>
  <si>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</si>
  <si>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</si>
  <si>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</si>
  <si>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</si>
  <si>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</si>
  <si>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</si>
  <si>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</si>
  <si>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</si>
  <si>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</si>
  <si>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</si>
  <si>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1st Quarter 2022 -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</si>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</sst>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134</v>
      </c>
    </row>
    <row r="3" spans="1:13">
      <c r="A3" s="7" t="s">
        <v>20</v>
      </c>
    </row>
    <row r="4" spans="1:13">
      <c r="A4" s="8"/>
      <c r="C4" s="11" t="s">
        <v>135</v>
      </c>
      <c r="D4" s="9"/>
      <c r="E4" s="9"/>
      <c r="F4" s="9"/>
      <c r="G4" s="10"/>
      <c r="I4" s="11" t="s">
        <v>136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137</v>
      </c>
      <c r="D5" s="29" t="s">
        <v>138</v>
      </c>
      <c r="E5" s="29" t="s">
        <v>139</v>
      </c>
      <c r="F5" s="29" t="s">
        <v>140</v>
      </c>
      <c r="G5" s="31" t="s">
        <v>44</v>
      </c>
      <c r="H5" s="12"/>
      <c r="I5" s="23" t="s">
        <v>141</v>
      </c>
      <c r="J5" s="29" t="s">
        <v>142</v>
      </c>
      <c r="K5" s="29" t="s">
        <v>143</v>
      </c>
      <c r="L5" s="29" t="s">
        <v>144</v>
      </c>
      <c r="M5" s="31" t="s">
        <v>145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6245367</v>
      </c>
      <c r="D8" s="14">
        <v>848412</v>
      </c>
      <c r="E8" s="14"/>
      <c r="F8" s="14">
        <v>710196</v>
      </c>
      <c r="G8" s="33">
        <v>11436717</v>
      </c>
      <c r="H8" s="12"/>
      <c r="I8" s="25">
        <v>13760341</v>
      </c>
      <c r="J8" s="14">
        <v>193024</v>
      </c>
      <c r="K8" s="14">
        <v>13953365</v>
      </c>
      <c r="L8" s="14">
        <v>-2516645</v>
      </c>
      <c r="M8" s="33">
        <v>11436720</v>
      </c>
    </row>
    <row r="9" spans="1:13">
      <c r="A9" s="20" t="s">
        <v>41</v>
      </c>
      <c r="B9" s="12"/>
      <c r="C9" s="25">
        <v>6047067</v>
      </c>
      <c r="D9" s="14">
        <v>852245</v>
      </c>
      <c r="E9" s="14"/>
      <c r="F9" s="14">
        <v>709932</v>
      </c>
      <c r="G9" s="33">
        <v>11689537</v>
      </c>
      <c r="H9" s="12"/>
      <c r="I9" s="25">
        <v>14068244</v>
      </c>
      <c r="J9" s="14">
        <v>105606</v>
      </c>
      <c r="K9" s="14">
        <v>14173850</v>
      </c>
      <c r="L9" s="14">
        <v>-2484314</v>
      </c>
      <c r="M9" s="33">
        <v>11689536</v>
      </c>
    </row>
    <row r="10" spans="1:13">
      <c r="A10" s="20" t="s">
        <v>42</v>
      </c>
      <c r="B10" s="12"/>
      <c r="C10" s="25">
        <v>6719227</v>
      </c>
      <c r="D10" s="14">
        <v>837309</v>
      </c>
      <c r="E10" s="14"/>
      <c r="F10" s="14">
        <v>708500</v>
      </c>
      <c r="G10" s="33">
        <v>11908919</v>
      </c>
      <c r="H10" s="12"/>
      <c r="I10" s="25">
        <v>14264609</v>
      </c>
      <c r="J10" s="14">
        <v>103318</v>
      </c>
      <c r="K10" s="14">
        <v>14367927</v>
      </c>
      <c r="L10" s="14">
        <v>-2459007</v>
      </c>
      <c r="M10" s="33">
        <v>11908920</v>
      </c>
    </row>
    <row r="11" spans="1:13">
      <c r="A11" s="20" t="s">
        <v>43</v>
      </c>
      <c r="B11" s="12"/>
      <c r="C11" s="25">
        <v>7354756</v>
      </c>
      <c r="D11" s="14">
        <v>806714</v>
      </c>
      <c r="E11" s="14"/>
      <c r="F11" s="14">
        <v>766023</v>
      </c>
      <c r="G11" s="33">
        <v>12556170</v>
      </c>
      <c r="H11" s="12"/>
      <c r="I11" s="25">
        <v>14879077</v>
      </c>
      <c r="J11" s="14">
        <v>130487</v>
      </c>
      <c r="K11" s="14">
        <v>15009564</v>
      </c>
      <c r="L11" s="14">
        <v>-2453392</v>
      </c>
      <c r="M11" s="33">
        <v>12556172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33">
        <v>0</v>
      </c>
      <c r="H15" s="12"/>
      <c r="I15" s="25">
        <v>0</v>
      </c>
      <c r="J15" s="14">
        <v>0</v>
      </c>
      <c r="K15" s="14">
        <v>0</v>
      </c>
      <c r="L15" s="14">
        <v>0</v>
      </c>
      <c r="M15" s="33">
        <v>0</v>
      </c>
    </row>
    <row r="16" spans="1:1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33">
        <v>0</v>
      </c>
      <c r="H16" s="12"/>
      <c r="I16" s="25">
        <v>0</v>
      </c>
      <c r="J16" s="14">
        <v>0</v>
      </c>
      <c r="K16" s="14">
        <v>0</v>
      </c>
      <c r="L16" s="14">
        <v>0</v>
      </c>
      <c r="M16" s="33">
        <v>0</v>
      </c>
    </row>
    <row r="17" spans="1:1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33">
        <v>0</v>
      </c>
      <c r="H17" s="12"/>
      <c r="I17" s="25">
        <v>0</v>
      </c>
      <c r="J17" s="14">
        <v>0</v>
      </c>
      <c r="K17" s="14">
        <v>0</v>
      </c>
      <c r="L17" s="14">
        <v>0</v>
      </c>
      <c r="M17" s="33">
        <v>0</v>
      </c>
    </row>
    <row r="18" spans="1:1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33">
        <v>0</v>
      </c>
      <c r="H18" s="12"/>
      <c r="I18" s="25">
        <v>0</v>
      </c>
      <c r="J18" s="14">
        <v>0</v>
      </c>
      <c r="K18" s="14">
        <v>0</v>
      </c>
      <c r="L18" s="14">
        <v>0</v>
      </c>
      <c r="M18" s="33">
        <v>0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615512.44</v>
      </c>
      <c r="D22" s="14">
        <v>5509368.59</v>
      </c>
      <c r="E22" s="14">
        <v>0</v>
      </c>
      <c r="F22" s="14">
        <v>18500</v>
      </c>
      <c r="G22" s="33">
        <v>7144018.61</v>
      </c>
      <c r="H22" s="12"/>
      <c r="I22" s="25">
        <v>5787567.98</v>
      </c>
      <c r="J22" s="14">
        <v>0</v>
      </c>
      <c r="K22" s="14">
        <v>5787567.98</v>
      </c>
      <c r="L22" s="14">
        <v>1356450.63</v>
      </c>
      <c r="M22" s="33">
        <v>7144018.61</v>
      </c>
    </row>
    <row r="23" spans="1:13">
      <c r="A23" s="20" t="s">
        <v>41</v>
      </c>
      <c r="B23" s="12"/>
      <c r="C23" s="25">
        <v>981020.19</v>
      </c>
      <c r="D23" s="14">
        <v>5690529.49</v>
      </c>
      <c r="E23" s="14"/>
      <c r="F23" s="14">
        <v>18506.23</v>
      </c>
      <c r="G23" s="33">
        <v>8203378.43</v>
      </c>
      <c r="H23" s="12"/>
      <c r="I23" s="25">
        <v>5471468.78</v>
      </c>
      <c r="J23" s="14"/>
      <c r="K23" s="14">
        <v>5471468.78</v>
      </c>
      <c r="L23" s="14">
        <v>2731909.65</v>
      </c>
      <c r="M23" s="33">
        <v>8203378.43</v>
      </c>
    </row>
    <row r="24" spans="1:13">
      <c r="A24" s="20" t="s">
        <v>42</v>
      </c>
      <c r="B24" s="12"/>
      <c r="C24" s="25">
        <v>1224231.89</v>
      </c>
      <c r="D24" s="14">
        <v>5957934.55</v>
      </c>
      <c r="E24" s="14">
        <v>0</v>
      </c>
      <c r="F24" s="14">
        <v>18509.36</v>
      </c>
      <c r="G24" s="33">
        <v>8293489.63</v>
      </c>
      <c r="H24" s="12"/>
      <c r="I24" s="25">
        <v>4561309.81</v>
      </c>
      <c r="J24" s="14">
        <v>0</v>
      </c>
      <c r="K24" s="14">
        <v>4561309.81</v>
      </c>
      <c r="L24" s="14">
        <v>3732179.82</v>
      </c>
      <c r="M24" s="33">
        <v>8293489.63</v>
      </c>
    </row>
    <row r="25" spans="1:13">
      <c r="A25" s="20" t="s">
        <v>43</v>
      </c>
      <c r="B25" s="12"/>
      <c r="C25" s="25">
        <v>1194239.47</v>
      </c>
      <c r="D25" s="14">
        <v>6278837.22</v>
      </c>
      <c r="E25" s="14">
        <v>0</v>
      </c>
      <c r="F25" s="14">
        <v>18512.51</v>
      </c>
      <c r="G25" s="33">
        <v>8608739.78</v>
      </c>
      <c r="H25" s="12"/>
      <c r="I25" s="25">
        <v>5013762.77</v>
      </c>
      <c r="J25" s="14">
        <v>0</v>
      </c>
      <c r="K25" s="14">
        <v>5013762.77</v>
      </c>
      <c r="L25" s="14">
        <v>3594977.01</v>
      </c>
      <c r="M25" s="33">
        <v>8608739.78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48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49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20" t="s">
        <v>50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51</v>
      </c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52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48</v>
      </c>
      <c r="B36" s="12"/>
      <c r="C36" s="24"/>
      <c r="D36" s="12"/>
      <c r="E36" s="12"/>
      <c r="F36" s="12"/>
      <c r="G36" s="32"/>
      <c r="H36" s="12"/>
      <c r="I36" s="24"/>
      <c r="J36" s="12"/>
      <c r="K36" s="12"/>
      <c r="L36" s="12"/>
      <c r="M36" s="32"/>
    </row>
    <row r="37" spans="1:13">
      <c r="A37" s="20" t="s">
        <v>49</v>
      </c>
      <c r="B37" s="12"/>
      <c r="C37" s="24"/>
      <c r="D37" s="12"/>
      <c r="E37" s="12"/>
      <c r="F37" s="12"/>
      <c r="G37" s="32"/>
      <c r="H37" s="12"/>
      <c r="I37" s="24"/>
      <c r="J37" s="12"/>
      <c r="K37" s="12"/>
      <c r="L37" s="12"/>
      <c r="M37" s="32"/>
    </row>
    <row r="38" spans="1:13">
      <c r="A38" s="20" t="s">
        <v>50</v>
      </c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20" t="s">
        <v>51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53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5214330</v>
      </c>
      <c r="D43" s="14">
        <v>1820617</v>
      </c>
      <c r="E43" s="14">
        <v>7724183</v>
      </c>
      <c r="F43" s="14">
        <v>4374428</v>
      </c>
      <c r="G43" s="33">
        <v>25518774</v>
      </c>
      <c r="H43" s="12"/>
      <c r="I43" s="25">
        <v>2389153</v>
      </c>
      <c r="J43" s="14">
        <v>3276491</v>
      </c>
      <c r="K43" s="14">
        <v>5665644</v>
      </c>
      <c r="L43" s="14">
        <v>19853130</v>
      </c>
      <c r="M43" s="33">
        <v>25518774</v>
      </c>
    </row>
    <row r="44" spans="1:13">
      <c r="A44" s="20" t="s">
        <v>41</v>
      </c>
      <c r="B44" s="12"/>
      <c r="C44" s="25">
        <v>6431230</v>
      </c>
      <c r="D44" s="14">
        <v>1956811</v>
      </c>
      <c r="E44" s="14">
        <v>7711762</v>
      </c>
      <c r="F44" s="14">
        <v>4056608</v>
      </c>
      <c r="G44" s="33">
        <v>25863999</v>
      </c>
      <c r="H44" s="12"/>
      <c r="I44" s="25">
        <v>2298320</v>
      </c>
      <c r="J44" s="14">
        <v>2940342</v>
      </c>
      <c r="K44" s="14">
        <v>5238662</v>
      </c>
      <c r="L44" s="14">
        <v>20625337</v>
      </c>
      <c r="M44" s="33">
        <v>25863999</v>
      </c>
    </row>
    <row r="45" spans="1:13">
      <c r="A45" s="20" t="s">
        <v>42</v>
      </c>
      <c r="B45" s="12"/>
      <c r="C45" s="25">
        <v>4600406</v>
      </c>
      <c r="D45" s="14">
        <v>1948448</v>
      </c>
      <c r="E45" s="14">
        <v>7699619</v>
      </c>
      <c r="F45" s="14">
        <v>3734301</v>
      </c>
      <c r="G45" s="33">
        <v>22760366</v>
      </c>
      <c r="H45" s="12"/>
      <c r="I45" s="25">
        <v>2111861</v>
      </c>
      <c r="J45" s="14">
        <v>2599448</v>
      </c>
      <c r="K45" s="14">
        <v>4711309</v>
      </c>
      <c r="L45" s="14">
        <v>18049057</v>
      </c>
      <c r="M45" s="33">
        <v>22760366</v>
      </c>
    </row>
    <row r="46" spans="1:13">
      <c r="A46" s="20" t="s">
        <v>43</v>
      </c>
      <c r="B46" s="12"/>
      <c r="C46" s="25">
        <v>4363699</v>
      </c>
      <c r="D46" s="14">
        <v>2225398</v>
      </c>
      <c r="E46" s="14">
        <v>7691926</v>
      </c>
      <c r="F46" s="14">
        <v>3407445</v>
      </c>
      <c r="G46" s="33">
        <v>22356782</v>
      </c>
      <c r="H46" s="12"/>
      <c r="I46" s="25">
        <v>2525117</v>
      </c>
      <c r="J46" s="14">
        <v>2053227</v>
      </c>
      <c r="K46" s="14">
        <v>4578344</v>
      </c>
      <c r="L46" s="14">
        <v>17778438</v>
      </c>
      <c r="M46" s="33">
        <v>22356782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54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10060563</v>
      </c>
      <c r="D50" s="14">
        <v>4550435</v>
      </c>
      <c r="E50" s="14">
        <v>195</v>
      </c>
      <c r="F50" s="14">
        <v>3602843</v>
      </c>
      <c r="G50" s="33">
        <v>25873504</v>
      </c>
      <c r="H50" s="12"/>
      <c r="I50" s="25">
        <v>4037864</v>
      </c>
      <c r="J50" s="14">
        <v>1648325</v>
      </c>
      <c r="K50" s="14">
        <v>5686189</v>
      </c>
      <c r="L50" s="14">
        <v>20187315</v>
      </c>
      <c r="M50" s="33">
        <v>25873504</v>
      </c>
    </row>
    <row r="51" spans="1:13">
      <c r="A51" s="20" t="s">
        <v>41</v>
      </c>
      <c r="B51" s="12"/>
      <c r="C51" s="25">
        <v>11801638</v>
      </c>
      <c r="D51" s="14">
        <v>4662444</v>
      </c>
      <c r="E51" s="14">
        <v>0</v>
      </c>
      <c r="F51" s="14">
        <v>3107688</v>
      </c>
      <c r="G51" s="33">
        <v>27426748</v>
      </c>
      <c r="H51" s="12"/>
      <c r="I51" s="25">
        <v>4143910</v>
      </c>
      <c r="J51" s="14">
        <v>1105696</v>
      </c>
      <c r="K51" s="14">
        <v>5249606</v>
      </c>
      <c r="L51" s="14">
        <v>22177142</v>
      </c>
      <c r="M51" s="33">
        <v>27426748</v>
      </c>
    </row>
    <row r="52" spans="1:13">
      <c r="A52" s="20" t="s">
        <v>42</v>
      </c>
      <c r="B52" s="12"/>
      <c r="C52" s="25">
        <v>8678595</v>
      </c>
      <c r="D52" s="14">
        <v>4811635</v>
      </c>
      <c r="E52" s="14"/>
      <c r="F52" s="14">
        <v>2606212</v>
      </c>
      <c r="G52" s="33">
        <v>23428251</v>
      </c>
      <c r="H52" s="12"/>
      <c r="I52" s="25">
        <v>3873027</v>
      </c>
      <c r="J52" s="14">
        <v>556282</v>
      </c>
      <c r="K52" s="14">
        <v>4429309</v>
      </c>
      <c r="L52" s="14">
        <v>18998942</v>
      </c>
      <c r="M52" s="33">
        <v>23428251</v>
      </c>
    </row>
    <row r="53" spans="1:13">
      <c r="A53" s="20" t="s">
        <v>43</v>
      </c>
      <c r="B53" s="12"/>
      <c r="C53" s="25">
        <v>7135957</v>
      </c>
      <c r="D53" s="14">
        <v>6279342</v>
      </c>
      <c r="E53" s="14"/>
      <c r="F53" s="14">
        <v>2098334</v>
      </c>
      <c r="G53" s="33">
        <v>22497679</v>
      </c>
      <c r="H53" s="12"/>
      <c r="I53" s="25">
        <v>3944695</v>
      </c>
      <c r="J53" s="14">
        <v>0</v>
      </c>
      <c r="K53" s="14">
        <v>3944695</v>
      </c>
      <c r="L53" s="14">
        <v>18552984</v>
      </c>
      <c r="M53" s="33">
        <v>22497679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55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9625980</v>
      </c>
      <c r="D57" s="14">
        <v>5849989</v>
      </c>
      <c r="E57" s="14">
        <v>14952332</v>
      </c>
      <c r="F57" s="14"/>
      <c r="G57" s="33">
        <v>38896165</v>
      </c>
      <c r="H57" s="12"/>
      <c r="I57" s="25">
        <v>3338760</v>
      </c>
      <c r="J57" s="14">
        <v>306921</v>
      </c>
      <c r="K57" s="14">
        <v>3645681</v>
      </c>
      <c r="L57" s="14">
        <v>35250484</v>
      </c>
      <c r="M57" s="33">
        <v>38896165</v>
      </c>
    </row>
    <row r="58" spans="1:13">
      <c r="A58" s="20" t="s">
        <v>41</v>
      </c>
      <c r="B58" s="12"/>
      <c r="C58" s="25">
        <v>10222423</v>
      </c>
      <c r="D58" s="14">
        <v>6028077</v>
      </c>
      <c r="E58" s="14">
        <v>14952033</v>
      </c>
      <c r="F58" s="14"/>
      <c r="G58" s="33">
        <v>39365398</v>
      </c>
      <c r="H58" s="12"/>
      <c r="I58" s="25">
        <v>3136574</v>
      </c>
      <c r="J58" s="14">
        <v>306921</v>
      </c>
      <c r="K58" s="14">
        <v>3443495</v>
      </c>
      <c r="L58" s="14">
        <v>35921903</v>
      </c>
      <c r="M58" s="33">
        <v>39365398</v>
      </c>
    </row>
    <row r="59" spans="1:13">
      <c r="A59" s="20" t="s">
        <v>42</v>
      </c>
      <c r="B59" s="12"/>
      <c r="C59" s="25">
        <v>5822933</v>
      </c>
      <c r="D59" s="14">
        <v>5903975</v>
      </c>
      <c r="E59" s="14">
        <v>14951928</v>
      </c>
      <c r="F59" s="14"/>
      <c r="G59" s="33">
        <v>34012480</v>
      </c>
      <c r="H59" s="12"/>
      <c r="I59" s="25">
        <v>2079904</v>
      </c>
      <c r="J59" s="14">
        <v>306922</v>
      </c>
      <c r="K59" s="14">
        <v>2386826</v>
      </c>
      <c r="L59" s="14">
        <v>31625654</v>
      </c>
      <c r="M59" s="33">
        <v>34012480</v>
      </c>
    </row>
    <row r="60" spans="1:13">
      <c r="A60" s="20" t="s">
        <v>43</v>
      </c>
      <c r="B60" s="12"/>
      <c r="C60" s="25">
        <v>10234141</v>
      </c>
      <c r="D60" s="14">
        <v>7382456</v>
      </c>
      <c r="E60" s="14">
        <v>14951893</v>
      </c>
      <c r="F60" s="14"/>
      <c r="G60" s="33">
        <v>40046520</v>
      </c>
      <c r="H60" s="12"/>
      <c r="I60" s="25">
        <v>8244612</v>
      </c>
      <c r="J60" s="14"/>
      <c r="K60" s="14">
        <v>8244612</v>
      </c>
      <c r="L60" s="14">
        <v>31801908</v>
      </c>
      <c r="M60" s="33">
        <v>40046520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-706882</v>
      </c>
      <c r="D64" s="14">
        <v>496119</v>
      </c>
      <c r="E64" s="14"/>
      <c r="F64" s="14">
        <v>323665</v>
      </c>
      <c r="G64" s="33">
        <v>3647359</v>
      </c>
      <c r="H64" s="12"/>
      <c r="I64" s="25">
        <v>-12993069</v>
      </c>
      <c r="J64" s="14">
        <v>201275</v>
      </c>
      <c r="K64" s="14">
        <v>-12791794</v>
      </c>
      <c r="L64" s="14">
        <v>16439153</v>
      </c>
      <c r="M64" s="33">
        <v>3647359</v>
      </c>
    </row>
    <row r="65" spans="1:13">
      <c r="A65" s="20" t="s">
        <v>41</v>
      </c>
      <c r="B65" s="12"/>
      <c r="C65" s="25">
        <v>28602</v>
      </c>
      <c r="D65" s="14">
        <v>469797</v>
      </c>
      <c r="E65" s="14"/>
      <c r="F65" s="14">
        <v>335806</v>
      </c>
      <c r="G65" s="33">
        <v>3714994</v>
      </c>
      <c r="H65" s="12"/>
      <c r="I65" s="25">
        <v>-13343590</v>
      </c>
      <c r="J65" s="14">
        <v>190712</v>
      </c>
      <c r="K65" s="14">
        <v>-13152878</v>
      </c>
      <c r="L65" s="14">
        <v>16867874</v>
      </c>
      <c r="M65" s="33">
        <v>3714996</v>
      </c>
    </row>
    <row r="66" spans="1:13">
      <c r="A66" s="20" t="s">
        <v>42</v>
      </c>
      <c r="B66" s="12"/>
      <c r="C66" s="25">
        <v>45514</v>
      </c>
      <c r="D66" s="14">
        <v>522469</v>
      </c>
      <c r="E66" s="14"/>
      <c r="F66" s="14">
        <v>360060</v>
      </c>
      <c r="G66" s="33">
        <v>4114581</v>
      </c>
      <c r="H66" s="12"/>
      <c r="I66" s="25">
        <v>-13909917</v>
      </c>
      <c r="J66" s="14">
        <v>180150</v>
      </c>
      <c r="K66" s="14">
        <v>-13729767</v>
      </c>
      <c r="L66" s="14">
        <v>17844348</v>
      </c>
      <c r="M66" s="33">
        <v>4114581</v>
      </c>
    </row>
    <row r="67" spans="1:13">
      <c r="A67" s="20" t="s">
        <v>43</v>
      </c>
      <c r="B67" s="12"/>
      <c r="C67" s="25">
        <v>137810</v>
      </c>
      <c r="D67" s="14">
        <v>436459</v>
      </c>
      <c r="E67" s="14"/>
      <c r="F67" s="14">
        <v>345879</v>
      </c>
      <c r="G67" s="33">
        <v>3195736</v>
      </c>
      <c r="H67" s="12"/>
      <c r="I67" s="25">
        <v>-15253551</v>
      </c>
      <c r="J67" s="14">
        <v>169588</v>
      </c>
      <c r="K67" s="14">
        <v>-15083963</v>
      </c>
      <c r="L67" s="14">
        <v>18279699</v>
      </c>
      <c r="M67" s="33">
        <v>3195736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57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309742.72</v>
      </c>
      <c r="D71" s="14">
        <v>619965.89</v>
      </c>
      <c r="E71" s="14"/>
      <c r="F71" s="14">
        <v>36333.46</v>
      </c>
      <c r="G71" s="33">
        <v>4100411.61</v>
      </c>
      <c r="H71" s="12"/>
      <c r="I71" s="25">
        <v>3364045.44</v>
      </c>
      <c r="J71" s="14">
        <v>1077566.72</v>
      </c>
      <c r="K71" s="14">
        <v>4441612.16</v>
      </c>
      <c r="L71" s="14">
        <v>-341200.55</v>
      </c>
      <c r="M71" s="33">
        <v>4100411.61</v>
      </c>
    </row>
    <row r="72" spans="1:13">
      <c r="A72" s="20" t="s">
        <v>41</v>
      </c>
      <c r="B72" s="12"/>
      <c r="C72" s="25">
        <v>345782.02</v>
      </c>
      <c r="D72" s="14">
        <v>594420.31</v>
      </c>
      <c r="E72" s="14"/>
      <c r="F72" s="14">
        <v>40316.44</v>
      </c>
      <c r="G72" s="33">
        <v>3342900.6</v>
      </c>
      <c r="H72" s="12"/>
      <c r="I72" s="25">
        <v>2243579.03</v>
      </c>
      <c r="J72" s="14">
        <v>1055805.43</v>
      </c>
      <c r="K72" s="14">
        <v>3299384.46</v>
      </c>
      <c r="L72" s="14">
        <v>43516.14</v>
      </c>
      <c r="M72" s="33">
        <v>3342900.6</v>
      </c>
    </row>
    <row r="73" spans="1:13">
      <c r="A73" s="20" t="s">
        <v>42</v>
      </c>
      <c r="B73" s="12"/>
      <c r="C73" s="25">
        <v>372889.18</v>
      </c>
      <c r="D73" s="14">
        <v>558700.39</v>
      </c>
      <c r="E73" s="14"/>
      <c r="F73" s="14">
        <v>44299.42</v>
      </c>
      <c r="G73" s="33">
        <v>2941003.69</v>
      </c>
      <c r="H73" s="12"/>
      <c r="I73" s="25">
        <v>1788808.65</v>
      </c>
      <c r="J73" s="14">
        <v>988244.33</v>
      </c>
      <c r="K73" s="14">
        <v>2777052.98</v>
      </c>
      <c r="L73" s="14">
        <v>163950.71</v>
      </c>
      <c r="M73" s="33">
        <v>2941003.69</v>
      </c>
    </row>
    <row r="74" spans="1:13">
      <c r="A74" s="20" t="s">
        <v>43</v>
      </c>
      <c r="B74" s="12"/>
      <c r="C74" s="25">
        <v>187515.81</v>
      </c>
      <c r="D74" s="14">
        <v>527454.31</v>
      </c>
      <c r="E74" s="14"/>
      <c r="F74" s="14">
        <v>48282.4</v>
      </c>
      <c r="G74" s="33">
        <v>2777307.28</v>
      </c>
      <c r="H74" s="12"/>
      <c r="I74" s="25">
        <v>1422822.39</v>
      </c>
      <c r="J74" s="14">
        <v>1019653.26</v>
      </c>
      <c r="K74" s="14">
        <v>2442475.65</v>
      </c>
      <c r="L74" s="14">
        <v>334831.63</v>
      </c>
      <c r="M74" s="33">
        <v>2777307.28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121038.78</v>
      </c>
      <c r="D78" s="14">
        <v>177959.26</v>
      </c>
      <c r="E78" s="14"/>
      <c r="F78" s="14"/>
      <c r="G78" s="33">
        <v>2300964.54</v>
      </c>
      <c r="H78" s="12"/>
      <c r="I78" s="25">
        <v>2759856.35</v>
      </c>
      <c r="J78" s="14">
        <v>322349.33</v>
      </c>
      <c r="K78" s="14">
        <v>3082205.68</v>
      </c>
      <c r="L78" s="14">
        <v>-781241.14</v>
      </c>
      <c r="M78" s="33">
        <v>2300964.54</v>
      </c>
    </row>
    <row r="79" spans="1:13">
      <c r="A79" s="20" t="s">
        <v>41</v>
      </c>
      <c r="B79" s="12"/>
      <c r="C79" s="25">
        <v>54553.15</v>
      </c>
      <c r="D79" s="14">
        <v>168553.52</v>
      </c>
      <c r="E79" s="14"/>
      <c r="F79" s="14"/>
      <c r="G79" s="33">
        <v>2006635.42</v>
      </c>
      <c r="H79" s="12"/>
      <c r="I79" s="25">
        <v>2691992.98</v>
      </c>
      <c r="J79" s="14">
        <v>258377.09</v>
      </c>
      <c r="K79" s="14">
        <v>2950370.07</v>
      </c>
      <c r="L79" s="14">
        <v>-943734.65</v>
      </c>
      <c r="M79" s="33">
        <v>2006635.42</v>
      </c>
    </row>
    <row r="80" spans="1:13">
      <c r="A80" s="20" t="s">
        <v>42</v>
      </c>
      <c r="B80" s="12"/>
      <c r="C80" s="25">
        <v>32278.9</v>
      </c>
      <c r="D80" s="14">
        <v>164174.2</v>
      </c>
      <c r="E80" s="14"/>
      <c r="F80" s="14"/>
      <c r="G80" s="33">
        <v>2047728.87</v>
      </c>
      <c r="H80" s="12"/>
      <c r="I80" s="25">
        <v>3140688.22</v>
      </c>
      <c r="J80" s="14">
        <v>-8095.15</v>
      </c>
      <c r="K80" s="14">
        <v>3132593.07</v>
      </c>
      <c r="L80" s="14">
        <v>-1084864.2</v>
      </c>
      <c r="M80" s="33">
        <v>2047728.87</v>
      </c>
    </row>
    <row r="81" spans="1:13">
      <c r="A81" s="20" t="s">
        <v>43</v>
      </c>
      <c r="B81" s="12"/>
      <c r="C81" s="25">
        <v>171622.08</v>
      </c>
      <c r="D81" s="14">
        <v>136073.83</v>
      </c>
      <c r="E81" s="14"/>
      <c r="F81" s="14"/>
      <c r="G81" s="33">
        <v>1857641.28</v>
      </c>
      <c r="H81" s="12"/>
      <c r="I81" s="25">
        <v>2763100.61</v>
      </c>
      <c r="J81" s="14">
        <v>179489.12</v>
      </c>
      <c r="K81" s="14">
        <v>2942589.73</v>
      </c>
      <c r="L81" s="14">
        <v>-1084948.45</v>
      </c>
      <c r="M81" s="33">
        <v>1857641.28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556268.23</v>
      </c>
      <c r="D85" s="14">
        <v>11098939.7</v>
      </c>
      <c r="E85" s="14">
        <v>157491.54</v>
      </c>
      <c r="F85" s="14">
        <v>12057.2</v>
      </c>
      <c r="G85" s="33">
        <v>20595741.64</v>
      </c>
      <c r="H85" s="12"/>
      <c r="I85" s="25">
        <v>2777087.79</v>
      </c>
      <c r="J85" s="14">
        <v>18470541.68</v>
      </c>
      <c r="K85" s="14">
        <v>21247629.47</v>
      </c>
      <c r="L85" s="14">
        <v>-651887.84</v>
      </c>
      <c r="M85" s="33">
        <v>20595741.63</v>
      </c>
    </row>
    <row r="86" spans="1:13">
      <c r="A86" s="20" t="s">
        <v>41</v>
      </c>
      <c r="B86" s="12"/>
      <c r="C86" s="25">
        <v>534967.82</v>
      </c>
      <c r="D86" s="14">
        <v>17703819.65</v>
      </c>
      <c r="E86" s="14">
        <v>214339.1</v>
      </c>
      <c r="F86" s="14">
        <v>14557.2</v>
      </c>
      <c r="G86" s="33">
        <v>28309526.9</v>
      </c>
      <c r="H86" s="12"/>
      <c r="I86" s="25">
        <v>3144597.47</v>
      </c>
      <c r="J86" s="14">
        <v>26467879.94</v>
      </c>
      <c r="K86" s="14">
        <v>29612477.41</v>
      </c>
      <c r="L86" s="14">
        <v>-1302950.51</v>
      </c>
      <c r="M86" s="33">
        <v>28309526.9</v>
      </c>
    </row>
    <row r="87" spans="1:13">
      <c r="A87" s="20" t="s">
        <v>42</v>
      </c>
      <c r="B87" s="12"/>
      <c r="C87" s="25">
        <v>581019.3</v>
      </c>
      <c r="D87" s="14">
        <v>17518518.96</v>
      </c>
      <c r="E87" s="14">
        <v>193046.92</v>
      </c>
      <c r="F87" s="14">
        <v>24933.2</v>
      </c>
      <c r="G87" s="33">
        <v>29568340.98</v>
      </c>
      <c r="H87" s="12"/>
      <c r="I87" s="25">
        <v>3017125.8</v>
      </c>
      <c r="J87" s="14">
        <v>28039246.78</v>
      </c>
      <c r="K87" s="14">
        <v>31056372.58</v>
      </c>
      <c r="L87" s="14">
        <v>-1488031.6</v>
      </c>
      <c r="M87" s="33">
        <v>29568340.98</v>
      </c>
    </row>
    <row r="88" spans="1:13">
      <c r="A88" s="20" t="s">
        <v>43</v>
      </c>
      <c r="B88" s="12"/>
      <c r="C88" s="25">
        <v>568868.05</v>
      </c>
      <c r="D88" s="14">
        <v>17401629.69</v>
      </c>
      <c r="E88" s="14">
        <v>167592.32</v>
      </c>
      <c r="F88" s="14">
        <v>48113.8</v>
      </c>
      <c r="G88" s="33">
        <v>29491541.96</v>
      </c>
      <c r="H88" s="12"/>
      <c r="I88" s="25">
        <v>3012815.92</v>
      </c>
      <c r="J88" s="14">
        <v>28882414.28</v>
      </c>
      <c r="K88" s="14">
        <v>31895230.2</v>
      </c>
      <c r="L88" s="14">
        <v>-2403688.74</v>
      </c>
      <c r="M88" s="33">
        <v>29491541.46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122220.89</v>
      </c>
      <c r="D92" s="14">
        <v>1484438.41</v>
      </c>
      <c r="E92" s="14">
        <v>98128.94</v>
      </c>
      <c r="F92" s="14">
        <v>11635745.36</v>
      </c>
      <c r="G92" s="33">
        <v>16562431.77</v>
      </c>
      <c r="H92" s="12"/>
      <c r="I92" s="25">
        <v>7498285.75</v>
      </c>
      <c r="J92" s="14">
        <v>18912892.34</v>
      </c>
      <c r="K92" s="14">
        <v>26411178.09</v>
      </c>
      <c r="L92" s="14">
        <v>-9848746.32</v>
      </c>
      <c r="M92" s="33">
        <v>16562431.77</v>
      </c>
    </row>
    <row r="93" spans="1:13">
      <c r="A93" s="20" t="s">
        <v>41</v>
      </c>
      <c r="B93" s="12"/>
      <c r="C93" s="25">
        <v>127561</v>
      </c>
      <c r="D93" s="14">
        <v>1481331</v>
      </c>
      <c r="E93" s="14">
        <v>108226</v>
      </c>
      <c r="F93" s="14">
        <v>4309201</v>
      </c>
      <c r="G93" s="33">
        <v>7555956</v>
      </c>
      <c r="H93" s="12"/>
      <c r="I93" s="25">
        <v>8001846</v>
      </c>
      <c r="J93" s="14">
        <v>9867433</v>
      </c>
      <c r="K93" s="14">
        <v>17869279</v>
      </c>
      <c r="L93" s="14">
        <v>-10313325</v>
      </c>
      <c r="M93" s="33">
        <v>7555954</v>
      </c>
    </row>
    <row r="94" spans="1:13">
      <c r="A94" s="20" t="s">
        <v>42</v>
      </c>
      <c r="B94" s="12"/>
      <c r="C94" s="25">
        <v>127732</v>
      </c>
      <c r="D94" s="14">
        <v>1421311</v>
      </c>
      <c r="E94" s="14">
        <v>97392</v>
      </c>
      <c r="F94" s="14">
        <v>4034173</v>
      </c>
      <c r="G94" s="33">
        <v>7969101</v>
      </c>
      <c r="H94" s="12"/>
      <c r="I94" s="25">
        <v>7918279</v>
      </c>
      <c r="J94" s="14">
        <v>10720754</v>
      </c>
      <c r="K94" s="14">
        <v>18639033</v>
      </c>
      <c r="L94" s="14">
        <v>-10669933</v>
      </c>
      <c r="M94" s="33">
        <v>7969100</v>
      </c>
    </row>
    <row r="95" spans="1:13">
      <c r="A95" s="20" t="s">
        <v>43</v>
      </c>
      <c r="B95" s="12"/>
      <c r="C95" s="25">
        <v>113716</v>
      </c>
      <c r="D95" s="14">
        <v>1313954</v>
      </c>
      <c r="E95" s="14">
        <v>86558</v>
      </c>
      <c r="F95" s="14">
        <v>3739898</v>
      </c>
      <c r="G95" s="33">
        <v>6280322</v>
      </c>
      <c r="H95" s="12"/>
      <c r="I95" s="25">
        <v>8573903</v>
      </c>
      <c r="J95" s="14">
        <v>9136078</v>
      </c>
      <c r="K95" s="14">
        <v>17709981</v>
      </c>
      <c r="L95" s="14">
        <v>-11434642</v>
      </c>
      <c r="M95" s="33">
        <v>6275339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662862</v>
      </c>
      <c r="D99" s="14">
        <v>941905</v>
      </c>
      <c r="E99" s="14">
        <v>293291</v>
      </c>
      <c r="F99" s="14">
        <v>76440</v>
      </c>
      <c r="G99" s="33">
        <v>3317945</v>
      </c>
      <c r="H99" s="12"/>
      <c r="I99" s="25">
        <v>661943</v>
      </c>
      <c r="J99" s="14">
        <v>5612</v>
      </c>
      <c r="K99" s="14">
        <v>667555</v>
      </c>
      <c r="L99" s="14">
        <v>2650389</v>
      </c>
      <c r="M99" s="33">
        <v>3317944</v>
      </c>
    </row>
    <row r="100" spans="1:13">
      <c r="A100" s="20" t="s">
        <v>41</v>
      </c>
      <c r="B100" s="12"/>
      <c r="C100" s="25">
        <v>-115645</v>
      </c>
      <c r="D100" s="14">
        <v>1104794</v>
      </c>
      <c r="E100" s="14">
        <v>281238</v>
      </c>
      <c r="F100" s="14">
        <v>76440</v>
      </c>
      <c r="G100" s="33">
        <v>3490041</v>
      </c>
      <c r="H100" s="12"/>
      <c r="I100" s="25">
        <v>868736</v>
      </c>
      <c r="J100" s="14">
        <v>65893</v>
      </c>
      <c r="K100" s="14">
        <v>934629</v>
      </c>
      <c r="L100" s="14">
        <v>2555412</v>
      </c>
      <c r="M100" s="33">
        <v>3490041</v>
      </c>
    </row>
    <row r="101" spans="1:13">
      <c r="A101" s="20" t="s">
        <v>42</v>
      </c>
      <c r="B101" s="12"/>
      <c r="C101" s="25">
        <v>215088</v>
      </c>
      <c r="D101" s="14">
        <v>1208682</v>
      </c>
      <c r="E101" s="14">
        <v>269185</v>
      </c>
      <c r="F101" s="14">
        <v>75440</v>
      </c>
      <c r="G101" s="33">
        <v>3104699</v>
      </c>
      <c r="H101" s="12"/>
      <c r="I101" s="25">
        <v>663994</v>
      </c>
      <c r="J101" s="14">
        <v>107901</v>
      </c>
      <c r="K101" s="14">
        <v>771895</v>
      </c>
      <c r="L101" s="14">
        <v>2332804</v>
      </c>
      <c r="M101" s="33">
        <v>3104699</v>
      </c>
    </row>
    <row r="102" spans="1:13">
      <c r="A102" s="20" t="s">
        <v>43</v>
      </c>
      <c r="B102" s="12"/>
      <c r="C102" s="25">
        <v>60083</v>
      </c>
      <c r="D102" s="14">
        <v>1156710</v>
      </c>
      <c r="E102" s="14">
        <v>257132</v>
      </c>
      <c r="F102" s="14">
        <v>75440</v>
      </c>
      <c r="G102" s="33">
        <v>3084109</v>
      </c>
      <c r="H102" s="12"/>
      <c r="I102" s="25">
        <v>582032</v>
      </c>
      <c r="J102" s="14">
        <v>93119</v>
      </c>
      <c r="K102" s="14">
        <v>675151</v>
      </c>
      <c r="L102" s="14">
        <v>2408958</v>
      </c>
      <c r="M102" s="33">
        <v>3084109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26286063</v>
      </c>
      <c r="D106" s="14">
        <v>578664</v>
      </c>
      <c r="E106" s="14">
        <v>0</v>
      </c>
      <c r="F106" s="14">
        <v>0</v>
      </c>
      <c r="G106" s="33">
        <v>32589445</v>
      </c>
      <c r="H106" s="12"/>
      <c r="I106" s="25">
        <v>3753391</v>
      </c>
      <c r="J106" s="14">
        <v>3901228</v>
      </c>
      <c r="K106" s="14">
        <v>7654619</v>
      </c>
      <c r="L106" s="14">
        <v>24934826</v>
      </c>
      <c r="M106" s="33">
        <v>32589445</v>
      </c>
    </row>
    <row r="107" spans="1:13">
      <c r="A107" s="20" t="s">
        <v>41</v>
      </c>
      <c r="B107" s="12"/>
      <c r="C107" s="25">
        <v>29647208</v>
      </c>
      <c r="D107" s="14">
        <v>568798</v>
      </c>
      <c r="E107" s="14">
        <v>0</v>
      </c>
      <c r="F107" s="14">
        <v>0</v>
      </c>
      <c r="G107" s="33">
        <v>35958944</v>
      </c>
      <c r="H107" s="12"/>
      <c r="I107" s="25">
        <v>4456884</v>
      </c>
      <c r="J107" s="14">
        <v>3918072</v>
      </c>
      <c r="K107" s="14">
        <v>8374956</v>
      </c>
      <c r="L107" s="14">
        <v>27583988</v>
      </c>
      <c r="M107" s="33">
        <v>35958944</v>
      </c>
    </row>
    <row r="108" spans="1:13">
      <c r="A108" s="20" t="s">
        <v>42</v>
      </c>
      <c r="B108" s="12"/>
      <c r="C108" s="25">
        <v>32636147</v>
      </c>
      <c r="D108" s="14">
        <v>546981</v>
      </c>
      <c r="E108" s="14">
        <v>0</v>
      </c>
      <c r="F108" s="14">
        <v>0</v>
      </c>
      <c r="G108" s="33">
        <v>38360673</v>
      </c>
      <c r="H108" s="12"/>
      <c r="I108" s="25">
        <v>4538495</v>
      </c>
      <c r="J108" s="14">
        <v>3934917</v>
      </c>
      <c r="K108" s="14">
        <v>8473412</v>
      </c>
      <c r="L108" s="14">
        <v>29887261</v>
      </c>
      <c r="M108" s="33">
        <v>38360673</v>
      </c>
    </row>
    <row r="109" spans="1:13">
      <c r="A109" s="20" t="s">
        <v>43</v>
      </c>
      <c r="B109" s="12"/>
      <c r="C109" s="25">
        <v>33282515</v>
      </c>
      <c r="D109" s="14">
        <v>559978</v>
      </c>
      <c r="E109" s="14">
        <v>33002818</v>
      </c>
      <c r="F109" s="14">
        <v>0</v>
      </c>
      <c r="G109" s="33">
        <v>71922336</v>
      </c>
      <c r="H109" s="12"/>
      <c r="I109" s="25">
        <v>2791362</v>
      </c>
      <c r="J109" s="14">
        <v>35004174</v>
      </c>
      <c r="K109" s="14">
        <v>37795536</v>
      </c>
      <c r="L109" s="14">
        <v>34126800</v>
      </c>
      <c r="M109" s="33">
        <v>71922336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8505101</v>
      </c>
      <c r="D113" s="14">
        <v>2508855</v>
      </c>
      <c r="E113" s="14">
        <v>0</v>
      </c>
      <c r="F113" s="14">
        <v>1354627</v>
      </c>
      <c r="G113" s="33">
        <v>21799211</v>
      </c>
      <c r="H113" s="12"/>
      <c r="I113" s="25">
        <v>2238571</v>
      </c>
      <c r="J113" s="14">
        <v>587841</v>
      </c>
      <c r="K113" s="14">
        <v>2826412</v>
      </c>
      <c r="L113" s="14">
        <v>18972799</v>
      </c>
      <c r="M113" s="33">
        <v>21799211</v>
      </c>
    </row>
    <row r="114" spans="1:13">
      <c r="A114" s="20" t="s">
        <v>41</v>
      </c>
      <c r="B114" s="12"/>
      <c r="C114" s="25">
        <v>9904695</v>
      </c>
      <c r="D114" s="14">
        <v>2566985</v>
      </c>
      <c r="E114" s="14">
        <v>0</v>
      </c>
      <c r="F114" s="14">
        <v>1354627</v>
      </c>
      <c r="G114" s="33">
        <v>23362427</v>
      </c>
      <c r="H114" s="12"/>
      <c r="I114" s="25">
        <v>3347133</v>
      </c>
      <c r="J114" s="14">
        <v>687631</v>
      </c>
      <c r="K114" s="14">
        <v>4034764</v>
      </c>
      <c r="L114" s="14">
        <v>19327663</v>
      </c>
      <c r="M114" s="33">
        <v>23362427</v>
      </c>
    </row>
    <row r="115" spans="1:13">
      <c r="A115" s="20" t="s">
        <v>42</v>
      </c>
      <c r="B115" s="12"/>
      <c r="C115" s="25">
        <v>10928424</v>
      </c>
      <c r="D115" s="14">
        <v>2625874</v>
      </c>
      <c r="E115" s="14">
        <v>0</v>
      </c>
      <c r="F115" s="14">
        <v>1354627</v>
      </c>
      <c r="G115" s="33">
        <v>24443087</v>
      </c>
      <c r="H115" s="12"/>
      <c r="I115" s="25">
        <v>3400932</v>
      </c>
      <c r="J115" s="14">
        <v>782411</v>
      </c>
      <c r="K115" s="14">
        <v>4183343</v>
      </c>
      <c r="L115" s="14">
        <v>20259744</v>
      </c>
      <c r="M115" s="33">
        <v>24443087</v>
      </c>
    </row>
    <row r="116" spans="1:13">
      <c r="A116" s="20" t="s">
        <v>43</v>
      </c>
      <c r="B116" s="12"/>
      <c r="C116" s="25">
        <v>10338702</v>
      </c>
      <c r="D116" s="14">
        <v>2708686</v>
      </c>
      <c r="E116" s="14">
        <v>35639490</v>
      </c>
      <c r="F116" s="14">
        <v>1354627</v>
      </c>
      <c r="G116" s="33">
        <v>60794539</v>
      </c>
      <c r="H116" s="12"/>
      <c r="I116" s="25">
        <v>2946852</v>
      </c>
      <c r="J116" s="14">
        <v>36265184</v>
      </c>
      <c r="K116" s="14">
        <v>39212036</v>
      </c>
      <c r="L116" s="14">
        <v>21582503</v>
      </c>
      <c r="M116" s="33">
        <v>60794539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48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49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50</v>
      </c>
      <c r="B122" s="12"/>
      <c r="C122" s="24"/>
      <c r="D122" s="12"/>
      <c r="E122" s="12"/>
      <c r="F122" s="12"/>
      <c r="G122" s="32"/>
      <c r="H122" s="12"/>
      <c r="I122" s="24"/>
      <c r="J122" s="12"/>
      <c r="K122" s="12"/>
      <c r="L122" s="12"/>
      <c r="M122" s="32"/>
    </row>
    <row r="123" spans="1:13">
      <c r="A123" s="20" t="s">
        <v>51</v>
      </c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133310</v>
      </c>
      <c r="D127" s="14">
        <v>30387762</v>
      </c>
      <c r="E127" s="14">
        <v>50457</v>
      </c>
      <c r="F127" s="14"/>
      <c r="G127" s="33">
        <v>32593776</v>
      </c>
      <c r="H127" s="12"/>
      <c r="I127" s="25">
        <v>-8182704</v>
      </c>
      <c r="J127" s="14">
        <v>0</v>
      </c>
      <c r="K127" s="14">
        <v>-8182704</v>
      </c>
      <c r="L127" s="14">
        <v>40776480</v>
      </c>
      <c r="M127" s="33">
        <v>32593776</v>
      </c>
    </row>
    <row r="128" spans="1:13">
      <c r="A128" s="20" t="s">
        <v>41</v>
      </c>
      <c r="B128" s="12"/>
      <c r="C128" s="25">
        <v>70640</v>
      </c>
      <c r="D128" s="14">
        <v>30072760</v>
      </c>
      <c r="E128" s="14">
        <v>38937</v>
      </c>
      <c r="F128" s="14"/>
      <c r="G128" s="33">
        <v>32525076</v>
      </c>
      <c r="H128" s="12"/>
      <c r="I128" s="25">
        <v>-7904630</v>
      </c>
      <c r="J128" s="14">
        <v>0</v>
      </c>
      <c r="K128" s="14">
        <v>-7904630</v>
      </c>
      <c r="L128" s="14">
        <v>40429706</v>
      </c>
      <c r="M128" s="33">
        <v>32525076</v>
      </c>
    </row>
    <row r="129" spans="1:13">
      <c r="A129" s="20" t="s">
        <v>42</v>
      </c>
      <c r="B129" s="12"/>
      <c r="C129" s="25">
        <v>-100025</v>
      </c>
      <c r="D129" s="14">
        <v>29776361</v>
      </c>
      <c r="E129" s="14">
        <v>27230</v>
      </c>
      <c r="F129" s="14">
        <v>0</v>
      </c>
      <c r="G129" s="33">
        <v>31991652</v>
      </c>
      <c r="H129" s="12"/>
      <c r="I129" s="25">
        <v>-8238696</v>
      </c>
      <c r="J129" s="14">
        <v>0</v>
      </c>
      <c r="K129" s="14">
        <v>-8238696</v>
      </c>
      <c r="L129" s="14">
        <v>40230348</v>
      </c>
      <c r="M129" s="33">
        <v>31991652</v>
      </c>
    </row>
    <row r="130" spans="1:13">
      <c r="A130" s="20" t="s">
        <v>43</v>
      </c>
      <c r="B130" s="12"/>
      <c r="C130" s="25">
        <v>96902.75</v>
      </c>
      <c r="D130" s="14">
        <v>29453257.07</v>
      </c>
      <c r="E130" s="14">
        <v>15334.76</v>
      </c>
      <c r="F130" s="14">
        <v>0</v>
      </c>
      <c r="G130" s="33">
        <v>32004315.44</v>
      </c>
      <c r="H130" s="12"/>
      <c r="I130" s="25">
        <v>-6738785.82</v>
      </c>
      <c r="J130" s="14">
        <v>0</v>
      </c>
      <c r="K130" s="14">
        <v>-6738785.82</v>
      </c>
      <c r="L130" s="14">
        <v>38743101.26</v>
      </c>
      <c r="M130" s="33">
        <v>32004315.44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/>
      <c r="D134" s="14"/>
      <c r="E134" s="14"/>
      <c r="F134" s="14"/>
      <c r="G134" s="33"/>
      <c r="H134" s="12"/>
      <c r="I134" s="25"/>
      <c r="J134" s="14"/>
      <c r="K134" s="14"/>
      <c r="L134" s="14"/>
      <c r="M134" s="33"/>
    </row>
    <row r="135" spans="1:13">
      <c r="A135" s="20" t="s">
        <v>41</v>
      </c>
      <c r="B135" s="12"/>
      <c r="C135" s="25"/>
      <c r="D135" s="14"/>
      <c r="E135" s="14"/>
      <c r="F135" s="14"/>
      <c r="G135" s="33"/>
      <c r="H135" s="12"/>
      <c r="I135" s="25"/>
      <c r="J135" s="14"/>
      <c r="K135" s="14"/>
      <c r="L135" s="14"/>
      <c r="M135" s="33"/>
    </row>
    <row r="136" spans="1:13">
      <c r="A136" s="20" t="s">
        <v>42</v>
      </c>
      <c r="B136" s="12"/>
      <c r="C136" s="25"/>
      <c r="D136" s="14"/>
      <c r="E136" s="14"/>
      <c r="F136" s="14"/>
      <c r="G136" s="33"/>
      <c r="H136" s="12"/>
      <c r="I136" s="25"/>
      <c r="J136" s="14"/>
      <c r="K136" s="14"/>
      <c r="L136" s="14"/>
      <c r="M136" s="33"/>
    </row>
    <row r="137" spans="1:13">
      <c r="A137" s="20" t="s">
        <v>43</v>
      </c>
      <c r="B137" s="12"/>
      <c r="C137" s="25"/>
      <c r="D137" s="14"/>
      <c r="E137" s="14"/>
      <c r="F137" s="14"/>
      <c r="G137" s="33"/>
      <c r="H137" s="12"/>
      <c r="I137" s="25"/>
      <c r="J137" s="14"/>
      <c r="K137" s="14"/>
      <c r="L137" s="14"/>
      <c r="M137" s="33"/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19" t="s">
        <v>67</v>
      </c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0" t="s">
        <v>40</v>
      </c>
      <c r="B141" s="12"/>
      <c r="C141" s="25">
        <v>34825</v>
      </c>
      <c r="D141" s="14">
        <v>3309472</v>
      </c>
      <c r="E141" s="14"/>
      <c r="F141" s="14"/>
      <c r="G141" s="33">
        <v>4348560</v>
      </c>
      <c r="H141" s="12"/>
      <c r="I141" s="25">
        <v>624625</v>
      </c>
      <c r="J141" s="14">
        <v>-15984920</v>
      </c>
      <c r="K141" s="14">
        <v>-15360295</v>
      </c>
      <c r="L141" s="14">
        <v>19708855</v>
      </c>
      <c r="M141" s="33">
        <v>4348560</v>
      </c>
    </row>
    <row r="142" spans="1:13">
      <c r="A142" s="20" t="s">
        <v>41</v>
      </c>
      <c r="B142" s="12"/>
      <c r="C142" s="25">
        <v>45327</v>
      </c>
      <c r="D142" s="14">
        <v>3260424</v>
      </c>
      <c r="E142" s="14"/>
      <c r="F142" s="14"/>
      <c r="G142" s="33">
        <v>4296158</v>
      </c>
      <c r="H142" s="12"/>
      <c r="I142" s="25">
        <v>571825</v>
      </c>
      <c r="J142" s="14">
        <v>-16043135</v>
      </c>
      <c r="K142" s="14">
        <v>-15471310</v>
      </c>
      <c r="L142" s="14">
        <v>19767468</v>
      </c>
      <c r="M142" s="33">
        <v>4296158</v>
      </c>
    </row>
    <row r="143" spans="1:13">
      <c r="A143" s="20" t="s">
        <v>42</v>
      </c>
      <c r="B143" s="12"/>
      <c r="C143" s="25">
        <v>37805</v>
      </c>
      <c r="D143" s="14">
        <v>3206006</v>
      </c>
      <c r="E143" s="14"/>
      <c r="F143" s="14"/>
      <c r="G143" s="33">
        <v>4018330</v>
      </c>
      <c r="H143" s="12"/>
      <c r="I143" s="25">
        <v>545847</v>
      </c>
      <c r="J143" s="14">
        <v>-16481776</v>
      </c>
      <c r="K143" s="14">
        <v>-15935929</v>
      </c>
      <c r="L143" s="14">
        <v>19954259</v>
      </c>
      <c r="M143" s="33">
        <v>4018330</v>
      </c>
    </row>
    <row r="144" spans="1:13">
      <c r="A144" s="20" t="s">
        <v>43</v>
      </c>
      <c r="B144" s="12"/>
      <c r="C144" s="25">
        <v>9566</v>
      </c>
      <c r="D144" s="14">
        <v>3154044</v>
      </c>
      <c r="E144" s="14"/>
      <c r="F144" s="14"/>
      <c r="G144" s="33">
        <v>3324721</v>
      </c>
      <c r="H144" s="12"/>
      <c r="I144" s="25">
        <v>55987</v>
      </c>
      <c r="J144" s="14">
        <v>-16612304</v>
      </c>
      <c r="K144" s="14">
        <v>-16556317</v>
      </c>
      <c r="L144" s="14">
        <v>19881038</v>
      </c>
      <c r="M144" s="33">
        <v>3324721</v>
      </c>
    </row>
    <row r="145" spans="1:1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34" t="str">
        <f>SUM(G141:G144)</f>
        <v>0</v>
      </c>
      <c r="H145" s="12"/>
      <c r="I145" s="26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34" t="str">
        <f>SUM(M141:M144)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68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40</v>
      </c>
      <c r="B148" s="12"/>
      <c r="C148" s="25">
        <v>48138</v>
      </c>
      <c r="D148" s="14">
        <v>9640610</v>
      </c>
      <c r="E148" s="14">
        <v>9573653</v>
      </c>
      <c r="F148" s="14"/>
      <c r="G148" s="33">
        <v>21538031</v>
      </c>
      <c r="H148" s="12"/>
      <c r="I148" s="25">
        <v>2038554</v>
      </c>
      <c r="J148" s="14">
        <v>-14619388</v>
      </c>
      <c r="K148" s="14">
        <v>-12580834</v>
      </c>
      <c r="L148" s="14">
        <v>34118865</v>
      </c>
      <c r="M148" s="33">
        <v>21538031</v>
      </c>
    </row>
    <row r="149" spans="1:13">
      <c r="A149" s="20" t="s">
        <v>41</v>
      </c>
      <c r="B149" s="12"/>
      <c r="C149" s="25">
        <v>-10762</v>
      </c>
      <c r="D149" s="14">
        <v>9792242</v>
      </c>
      <c r="E149" s="14">
        <v>9573653</v>
      </c>
      <c r="F149" s="14"/>
      <c r="G149" s="33">
        <v>21273353</v>
      </c>
      <c r="H149" s="12"/>
      <c r="I149" s="25">
        <v>2021400</v>
      </c>
      <c r="J149" s="14">
        <v>-14166668</v>
      </c>
      <c r="K149" s="14">
        <v>-12145268</v>
      </c>
      <c r="L149" s="14">
        <v>33418621</v>
      </c>
      <c r="M149" s="33">
        <v>21273353</v>
      </c>
    </row>
    <row r="150" spans="1:13">
      <c r="A150" s="20" t="s">
        <v>42</v>
      </c>
      <c r="B150" s="12"/>
      <c r="C150" s="25">
        <v>23868</v>
      </c>
      <c r="D150" s="14">
        <v>9684327</v>
      </c>
      <c r="E150" s="14">
        <v>9573653</v>
      </c>
      <c r="F150" s="14"/>
      <c r="G150" s="33">
        <v>20963740</v>
      </c>
      <c r="H150" s="12"/>
      <c r="I150" s="25">
        <v>1935796</v>
      </c>
      <c r="J150" s="14">
        <v>-13355691</v>
      </c>
      <c r="K150" s="14">
        <v>-11419895</v>
      </c>
      <c r="L150" s="14">
        <v>32383635</v>
      </c>
      <c r="M150" s="33">
        <v>20963740</v>
      </c>
    </row>
    <row r="151" spans="1:13">
      <c r="A151" s="20" t="s">
        <v>43</v>
      </c>
      <c r="B151" s="12"/>
      <c r="C151" s="25">
        <v>69765</v>
      </c>
      <c r="D151" s="14">
        <v>9569439</v>
      </c>
      <c r="E151" s="14">
        <v>9573653</v>
      </c>
      <c r="F151" s="14"/>
      <c r="G151" s="33">
        <v>21586294</v>
      </c>
      <c r="H151" s="12"/>
      <c r="I151" s="25">
        <v>1440536</v>
      </c>
      <c r="J151" s="14">
        <v>-12441088</v>
      </c>
      <c r="K151" s="14">
        <v>-11000552</v>
      </c>
      <c r="L151" s="14">
        <v>32586846</v>
      </c>
      <c r="M151" s="33">
        <v>21586294</v>
      </c>
    </row>
    <row r="152" spans="1:1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34" t="str">
        <f>SUM(G148:G151)</f>
        <v>0</v>
      </c>
      <c r="H152" s="12"/>
      <c r="I152" s="26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34" t="str">
        <f>SUM(M148:M151)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35" t="str">
        <f>G12+G19+G26+G33+G40+G47+G54+G61+G68+G75+G82+G89+G96+G103+G110+G117+G124+G131+G138+G145+G152</f>
        <v>0</v>
      </c>
      <c r="H154" s="13"/>
      <c r="I154" s="27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71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34" t="str">
        <f>SUM(G157:G157)</f>
        <v>0</v>
      </c>
      <c r="H158" s="12"/>
      <c r="I158" s="26" t="str">
        <f>SUM(I157:I157)</f>
        <v>0</v>
      </c>
      <c r="J158" s="15" t="str">
        <f>SUM(J157:J157)</f>
        <v>0</v>
      </c>
      <c r="K158" s="15" t="str">
        <f>SUM(K157:K157)</f>
        <v>0</v>
      </c>
      <c r="L158" s="15" t="str">
        <f>SUM(L157:L157)</f>
        <v>0</v>
      </c>
      <c r="M158" s="34" t="str">
        <f>SUM(M157:M157)</f>
        <v>0</v>
      </c>
    </row>
    <row r="159" spans="1:13">
      <c r="A159" s="18"/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19" t="s">
        <v>72</v>
      </c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20" t="s">
        <v>40</v>
      </c>
      <c r="B161" s="12"/>
      <c r="C161" s="25"/>
      <c r="D161" s="14"/>
      <c r="E161" s="14"/>
      <c r="F161" s="14"/>
      <c r="G161" s="33"/>
      <c r="H161" s="12"/>
      <c r="I161" s="25"/>
      <c r="J161" s="14"/>
      <c r="K161" s="14"/>
      <c r="L161" s="14"/>
      <c r="M161" s="33"/>
    </row>
    <row r="162" spans="1:13">
      <c r="A162" s="20" t="s">
        <v>41</v>
      </c>
      <c r="B162" s="12"/>
      <c r="C162" s="25"/>
      <c r="D162" s="14"/>
      <c r="E162" s="14"/>
      <c r="F162" s="14"/>
      <c r="G162" s="33"/>
      <c r="H162" s="12"/>
      <c r="I162" s="25"/>
      <c r="J162" s="14"/>
      <c r="K162" s="14"/>
      <c r="L162" s="14"/>
      <c r="M162" s="33"/>
    </row>
    <row r="163" spans="1:13">
      <c r="A163" s="20" t="s">
        <v>42</v>
      </c>
      <c r="B163" s="12"/>
      <c r="C163" s="25"/>
      <c r="D163" s="14"/>
      <c r="E163" s="14"/>
      <c r="F163" s="14"/>
      <c r="G163" s="33"/>
      <c r="H163" s="12"/>
      <c r="I163" s="25"/>
      <c r="J163" s="14"/>
      <c r="K163" s="14"/>
      <c r="L163" s="14"/>
      <c r="M163" s="33"/>
    </row>
    <row r="164" spans="1:13">
      <c r="A164" s="20" t="s">
        <v>43</v>
      </c>
      <c r="B164" s="12"/>
      <c r="C164" s="25"/>
      <c r="D164" s="14"/>
      <c r="E164" s="14"/>
      <c r="F164" s="14"/>
      <c r="G164" s="33"/>
      <c r="H164" s="12"/>
      <c r="I164" s="25"/>
      <c r="J164" s="14"/>
      <c r="K164" s="14"/>
      <c r="L164" s="14"/>
      <c r="M164" s="33"/>
    </row>
    <row r="165" spans="1:1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34" t="str">
        <f>SUM(G161:G164)</f>
        <v>0</v>
      </c>
      <c r="H165" s="12"/>
      <c r="I165" s="26" t="str">
        <f>SUM(I161:I164)</f>
        <v>0</v>
      </c>
      <c r="J165" s="15" t="str">
        <f>SUM(J161:J164)</f>
        <v>0</v>
      </c>
      <c r="K165" s="15" t="str">
        <f>SUM(K161:K164)</f>
        <v>0</v>
      </c>
      <c r="L165" s="15" t="str">
        <f>SUM(L161:L164)</f>
        <v>0</v>
      </c>
      <c r="M165" s="34" t="str">
        <f>SUM(M161:M164)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19" t="s">
        <v>73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20" t="s">
        <v>48</v>
      </c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0" t="s">
        <v>49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50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51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34" t="str">
        <f>SUM(G168:G171)</f>
        <v>0</v>
      </c>
      <c r="H172" s="12"/>
      <c r="I172" s="26" t="str">
        <f>SUM(I168:I171)</f>
        <v>0</v>
      </c>
      <c r="J172" s="15" t="str">
        <f>SUM(J168:J171)</f>
        <v>0</v>
      </c>
      <c r="K172" s="15" t="str">
        <f>SUM(K168:K171)</f>
        <v>0</v>
      </c>
      <c r="L172" s="15" t="str">
        <f>SUM(L168:L171)</f>
        <v>0</v>
      </c>
      <c r="M172" s="34" t="str">
        <f>SUM(M168:M171)</f>
        <v>0</v>
      </c>
    </row>
    <row r="173" spans="1:13">
      <c r="A173" s="18"/>
      <c r="B173" s="12"/>
      <c r="C173" s="24"/>
      <c r="D173" s="12"/>
      <c r="E173" s="12"/>
      <c r="F173" s="12"/>
      <c r="G173" s="32"/>
      <c r="H173" s="12"/>
      <c r="I173" s="24"/>
      <c r="J173" s="12"/>
      <c r="K173" s="12"/>
      <c r="L173" s="12"/>
      <c r="M173" s="32"/>
    </row>
    <row r="174" spans="1:13">
      <c r="A174" s="19" t="s">
        <v>74</v>
      </c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20" t="s">
        <v>40</v>
      </c>
      <c r="B175" s="12"/>
      <c r="C175" s="25">
        <v>890598</v>
      </c>
      <c r="D175" s="14">
        <v>970756</v>
      </c>
      <c r="E175" s="14">
        <v>0</v>
      </c>
      <c r="F175" s="14">
        <v>3894029</v>
      </c>
      <c r="G175" s="33">
        <v>10941985</v>
      </c>
      <c r="H175" s="12"/>
      <c r="I175" s="25">
        <v>2082519</v>
      </c>
      <c r="J175" s="14">
        <v>26000</v>
      </c>
      <c r="K175" s="14">
        <v>2108519</v>
      </c>
      <c r="L175" s="14">
        <v>8833466</v>
      </c>
      <c r="M175" s="33">
        <v>10941985</v>
      </c>
    </row>
    <row r="176" spans="1:13">
      <c r="A176" s="20" t="s">
        <v>41</v>
      </c>
      <c r="B176" s="12"/>
      <c r="C176" s="25">
        <v>407290</v>
      </c>
      <c r="D176" s="14">
        <v>947010</v>
      </c>
      <c r="E176" s="14">
        <v>0</v>
      </c>
      <c r="F176" s="14">
        <v>3894029</v>
      </c>
      <c r="G176" s="33">
        <v>11057197</v>
      </c>
      <c r="H176" s="12"/>
      <c r="I176" s="25">
        <v>1739524</v>
      </c>
      <c r="J176" s="14">
        <v>26000</v>
      </c>
      <c r="K176" s="14">
        <v>1765524</v>
      </c>
      <c r="L176" s="14">
        <v>9291673</v>
      </c>
      <c r="M176" s="33">
        <v>11057197</v>
      </c>
    </row>
    <row r="177" spans="1:13">
      <c r="A177" s="20" t="s">
        <v>42</v>
      </c>
      <c r="B177" s="12"/>
      <c r="C177" s="25">
        <v>765604</v>
      </c>
      <c r="D177" s="14">
        <v>920221</v>
      </c>
      <c r="E177" s="14">
        <v>0</v>
      </c>
      <c r="F177" s="14">
        <v>3894029</v>
      </c>
      <c r="G177" s="33">
        <v>11660708</v>
      </c>
      <c r="H177" s="12"/>
      <c r="I177" s="25">
        <v>1762839</v>
      </c>
      <c r="J177" s="14">
        <v>26000</v>
      </c>
      <c r="K177" s="14">
        <v>1788839</v>
      </c>
      <c r="L177" s="14">
        <v>9871869</v>
      </c>
      <c r="M177" s="33">
        <v>11660708</v>
      </c>
    </row>
    <row r="178" spans="1:13">
      <c r="A178" s="20" t="s">
        <v>43</v>
      </c>
      <c r="B178" s="12"/>
      <c r="C178" s="25">
        <v>1529489</v>
      </c>
      <c r="D178" s="14">
        <v>893467</v>
      </c>
      <c r="E178" s="14">
        <v>1238659</v>
      </c>
      <c r="F178" s="14">
        <v>3894029</v>
      </c>
      <c r="G178" s="33">
        <v>12628004</v>
      </c>
      <c r="H178" s="12"/>
      <c r="I178" s="25">
        <v>1444849</v>
      </c>
      <c r="J178" s="14">
        <v>1301898</v>
      </c>
      <c r="K178" s="14">
        <v>2746747</v>
      </c>
      <c r="L178" s="14">
        <v>9881257</v>
      </c>
      <c r="M178" s="33">
        <v>12628004</v>
      </c>
    </row>
    <row r="179" spans="1:1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34" t="str">
        <f>SUM(G175:G178)</f>
        <v>0</v>
      </c>
      <c r="H179" s="12"/>
      <c r="I179" s="26" t="str">
        <f>SUM(I175:I178)</f>
        <v>0</v>
      </c>
      <c r="J179" s="15" t="str">
        <f>SUM(J175:J178)</f>
        <v>0</v>
      </c>
      <c r="K179" s="15" t="str">
        <f>SUM(K175:K178)</f>
        <v>0</v>
      </c>
      <c r="L179" s="15" t="str">
        <f>SUM(L175:L178)</f>
        <v>0</v>
      </c>
      <c r="M179" s="34" t="str">
        <f>SUM(M175:M178)</f>
        <v>0</v>
      </c>
    </row>
    <row r="180" spans="1:13">
      <c r="A180" s="18"/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19" t="s">
        <v>75</v>
      </c>
      <c r="B181" s="12"/>
      <c r="C181" s="24"/>
      <c r="D181" s="12"/>
      <c r="E181" s="12"/>
      <c r="F181" s="12"/>
      <c r="G181" s="32"/>
      <c r="H181" s="12"/>
      <c r="I181" s="24"/>
      <c r="J181" s="12"/>
      <c r="K181" s="12"/>
      <c r="L181" s="12"/>
      <c r="M181" s="32"/>
    </row>
    <row r="182" spans="1:13">
      <c r="A182" s="20" t="s">
        <v>40</v>
      </c>
      <c r="B182" s="12"/>
      <c r="C182" s="25">
        <v>2943352</v>
      </c>
      <c r="D182" s="14">
        <v>313925</v>
      </c>
      <c r="E182" s="14"/>
      <c r="F182" s="14">
        <v>13804</v>
      </c>
      <c r="G182" s="33">
        <v>6362128</v>
      </c>
      <c r="H182" s="12"/>
      <c r="I182" s="25">
        <v>13827982</v>
      </c>
      <c r="J182" s="14">
        <v>165407</v>
      </c>
      <c r="K182" s="14">
        <v>13993389</v>
      </c>
      <c r="L182" s="14">
        <v>-7631261</v>
      </c>
      <c r="M182" s="33">
        <v>6362128</v>
      </c>
    </row>
    <row r="183" spans="1:13">
      <c r="A183" s="20" t="s">
        <v>41</v>
      </c>
      <c r="B183" s="12"/>
      <c r="C183" s="25">
        <v>3510354</v>
      </c>
      <c r="D183" s="14">
        <v>286697</v>
      </c>
      <c r="E183" s="14"/>
      <c r="F183" s="14">
        <v>9668</v>
      </c>
      <c r="G183" s="33">
        <v>7134795</v>
      </c>
      <c r="H183" s="12"/>
      <c r="I183" s="25">
        <v>14363910</v>
      </c>
      <c r="J183" s="14">
        <v>173784</v>
      </c>
      <c r="K183" s="14">
        <v>14537694</v>
      </c>
      <c r="L183" s="14">
        <v>-7402900</v>
      </c>
      <c r="M183" s="33">
        <v>7134794</v>
      </c>
    </row>
    <row r="184" spans="1:13">
      <c r="A184" s="20" t="s">
        <v>42</v>
      </c>
      <c r="B184" s="12"/>
      <c r="C184" s="25">
        <v>3721899</v>
      </c>
      <c r="D184" s="14">
        <v>267647</v>
      </c>
      <c r="E184" s="14"/>
      <c r="F184" s="14">
        <v>18046</v>
      </c>
      <c r="G184" s="33">
        <v>7176423</v>
      </c>
      <c r="H184" s="12"/>
      <c r="I184" s="25">
        <v>14573509</v>
      </c>
      <c r="J184" s="14">
        <v>204326</v>
      </c>
      <c r="K184" s="14">
        <v>14777835</v>
      </c>
      <c r="L184" s="14">
        <v>-7601413</v>
      </c>
      <c r="M184" s="33">
        <v>7176422</v>
      </c>
    </row>
    <row r="185" spans="1:13">
      <c r="A185" s="20" t="s">
        <v>43</v>
      </c>
      <c r="B185" s="12"/>
      <c r="C185" s="25">
        <v>4076024</v>
      </c>
      <c r="D185" s="14">
        <v>267841</v>
      </c>
      <c r="E185" s="14"/>
      <c r="F185" s="14">
        <v>48766</v>
      </c>
      <c r="G185" s="33">
        <v>7828648</v>
      </c>
      <c r="H185" s="12"/>
      <c r="I185" s="25">
        <v>15284785</v>
      </c>
      <c r="J185" s="14">
        <v>83546</v>
      </c>
      <c r="K185" s="14">
        <v>15368331</v>
      </c>
      <c r="L185" s="14">
        <v>-7539683</v>
      </c>
      <c r="M185" s="33">
        <v>7828648</v>
      </c>
    </row>
    <row r="186" spans="1:1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34" t="str">
        <f>SUM(G182:G185)</f>
        <v>0</v>
      </c>
      <c r="H186" s="12"/>
      <c r="I186" s="26" t="str">
        <f>SUM(I182:I185)</f>
        <v>0</v>
      </c>
      <c r="J186" s="15" t="str">
        <f>SUM(J182:J185)</f>
        <v>0</v>
      </c>
      <c r="K186" s="15" t="str">
        <f>SUM(K182:K185)</f>
        <v>0</v>
      </c>
      <c r="L186" s="15" t="str">
        <f>SUM(L182:L185)</f>
        <v>0</v>
      </c>
      <c r="M186" s="34" t="str">
        <f>SUM(M182:M185)</f>
        <v>0</v>
      </c>
    </row>
    <row r="187" spans="1:13">
      <c r="A187" s="18"/>
      <c r="B187" s="12"/>
      <c r="C187" s="24"/>
      <c r="D187" s="12"/>
      <c r="E187" s="12"/>
      <c r="F187" s="12"/>
      <c r="G187" s="32"/>
      <c r="H187" s="12"/>
      <c r="I187" s="24"/>
      <c r="J187" s="12"/>
      <c r="K187" s="12"/>
      <c r="L187" s="12"/>
      <c r="M187" s="32"/>
    </row>
    <row r="188" spans="1:13">
      <c r="A188" s="19" t="s">
        <v>76</v>
      </c>
      <c r="B188" s="12"/>
      <c r="C188" s="24"/>
      <c r="D188" s="12"/>
      <c r="E188" s="12"/>
      <c r="F188" s="12"/>
      <c r="G188" s="32"/>
      <c r="H188" s="12"/>
      <c r="I188" s="24"/>
      <c r="J188" s="12"/>
      <c r="K188" s="12"/>
      <c r="L188" s="12"/>
      <c r="M188" s="32"/>
    </row>
    <row r="189" spans="1:13">
      <c r="A189" s="20" t="s">
        <v>40</v>
      </c>
      <c r="B189" s="12"/>
      <c r="C189" s="25">
        <v>371394</v>
      </c>
      <c r="D189" s="14">
        <v>11729927</v>
      </c>
      <c r="E189" s="14">
        <v>6162462</v>
      </c>
      <c r="F189" s="14">
        <v>608521</v>
      </c>
      <c r="G189" s="33">
        <v>24990053</v>
      </c>
      <c r="H189" s="12"/>
      <c r="I189" s="25">
        <v>11590566</v>
      </c>
      <c r="J189" s="14">
        <v>14249931</v>
      </c>
      <c r="K189" s="14">
        <v>25840497</v>
      </c>
      <c r="L189" s="14">
        <v>-850444</v>
      </c>
      <c r="M189" s="33">
        <v>24990053</v>
      </c>
    </row>
    <row r="190" spans="1:13">
      <c r="A190" s="20" t="s">
        <v>41</v>
      </c>
      <c r="B190" s="12"/>
      <c r="C190" s="25">
        <v>321811</v>
      </c>
      <c r="D190" s="14">
        <v>11522444</v>
      </c>
      <c r="E190" s="14">
        <v>5995909</v>
      </c>
      <c r="F190" s="14">
        <v>537308</v>
      </c>
      <c r="G190" s="33">
        <v>24883736</v>
      </c>
      <c r="H190" s="12"/>
      <c r="I190" s="25">
        <v>8717916</v>
      </c>
      <c r="J190" s="14">
        <v>13840400</v>
      </c>
      <c r="K190" s="14">
        <v>22558316</v>
      </c>
      <c r="L190" s="14">
        <v>2325420</v>
      </c>
      <c r="M190" s="33">
        <v>24883736</v>
      </c>
    </row>
    <row r="191" spans="1:13">
      <c r="A191" s="20" t="s">
        <v>42</v>
      </c>
      <c r="B191" s="12"/>
      <c r="C191" s="25">
        <v>384445</v>
      </c>
      <c r="D191" s="14">
        <v>11300903</v>
      </c>
      <c r="E191" s="14">
        <v>5829356</v>
      </c>
      <c r="F191" s="14">
        <v>465415</v>
      </c>
      <c r="G191" s="33">
        <v>24963357</v>
      </c>
      <c r="H191" s="12"/>
      <c r="I191" s="25">
        <v>9241992</v>
      </c>
      <c r="J191" s="14">
        <v>13788730</v>
      </c>
      <c r="K191" s="14">
        <v>23030722</v>
      </c>
      <c r="L191" s="14">
        <v>1932635</v>
      </c>
      <c r="M191" s="33">
        <v>24963357</v>
      </c>
    </row>
    <row r="192" spans="1:13">
      <c r="A192" s="20" t="s">
        <v>43</v>
      </c>
      <c r="B192" s="12"/>
      <c r="C192" s="25">
        <v>353612</v>
      </c>
      <c r="D192" s="14">
        <v>11060463</v>
      </c>
      <c r="E192" s="14">
        <v>5662803</v>
      </c>
      <c r="F192" s="14">
        <v>392838</v>
      </c>
      <c r="G192" s="33">
        <v>22530233</v>
      </c>
      <c r="H192" s="12"/>
      <c r="I192" s="25">
        <v>8924898</v>
      </c>
      <c r="J192" s="14">
        <v>13736915</v>
      </c>
      <c r="K192" s="14">
        <v>22661813</v>
      </c>
      <c r="L192" s="14">
        <v>-131580</v>
      </c>
      <c r="M192" s="33">
        <v>22530233</v>
      </c>
    </row>
    <row r="193" spans="1:1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34" t="str">
        <f>SUM(G189:G192)</f>
        <v>0</v>
      </c>
      <c r="H193" s="12"/>
      <c r="I193" s="26" t="str">
        <f>SUM(I189:I192)</f>
        <v>0</v>
      </c>
      <c r="J193" s="15" t="str">
        <f>SUM(J189:J192)</f>
        <v>0</v>
      </c>
      <c r="K193" s="15" t="str">
        <f>SUM(K189:K192)</f>
        <v>0</v>
      </c>
      <c r="L193" s="15" t="str">
        <f>SUM(L189:L192)</f>
        <v>0</v>
      </c>
      <c r="M193" s="34" t="str">
        <f>SUM(M189:M192)</f>
        <v>0</v>
      </c>
    </row>
    <row r="194" spans="1:13">
      <c r="A194" s="18"/>
      <c r="B194" s="12"/>
      <c r="C194" s="24"/>
      <c r="D194" s="12"/>
      <c r="E194" s="12"/>
      <c r="F194" s="12"/>
      <c r="G194" s="32"/>
      <c r="H194" s="12"/>
      <c r="I194" s="24"/>
      <c r="J194" s="12"/>
      <c r="K194" s="12"/>
      <c r="L194" s="12"/>
      <c r="M194" s="32"/>
    </row>
    <row r="195" spans="1:13">
      <c r="A195" s="19" t="s">
        <v>77</v>
      </c>
      <c r="B195" s="12"/>
      <c r="C195" s="24"/>
      <c r="D195" s="12"/>
      <c r="E195" s="12"/>
      <c r="F195" s="12"/>
      <c r="G195" s="32"/>
      <c r="H195" s="12"/>
      <c r="I195" s="24"/>
      <c r="J195" s="12"/>
      <c r="K195" s="12"/>
      <c r="L195" s="12"/>
      <c r="M195" s="32"/>
    </row>
    <row r="196" spans="1:13">
      <c r="A196" s="20" t="s">
        <v>40</v>
      </c>
      <c r="B196" s="12"/>
      <c r="C196" s="25">
        <v>160847.88</v>
      </c>
      <c r="D196" s="14">
        <v>7662162.63</v>
      </c>
      <c r="E196" s="14">
        <v>23912595.17</v>
      </c>
      <c r="F196" s="14"/>
      <c r="G196" s="33">
        <v>34673003.68</v>
      </c>
      <c r="H196" s="12"/>
      <c r="I196" s="25">
        <v>1589887.14</v>
      </c>
      <c r="J196" s="14">
        <v>499623.21</v>
      </c>
      <c r="K196" s="14">
        <v>2089510.35</v>
      </c>
      <c r="L196" s="14">
        <v>32583493.33</v>
      </c>
      <c r="M196" s="33">
        <v>34673003.68</v>
      </c>
    </row>
    <row r="197" spans="1:13">
      <c r="A197" s="20" t="s">
        <v>41</v>
      </c>
      <c r="B197" s="12"/>
      <c r="C197" s="25">
        <v>172701.16</v>
      </c>
      <c r="D197" s="14">
        <v>7593576.64</v>
      </c>
      <c r="E197" s="14">
        <v>23912595.17</v>
      </c>
      <c r="F197" s="14"/>
      <c r="G197" s="33">
        <v>34889749.81</v>
      </c>
      <c r="H197" s="12"/>
      <c r="I197" s="25">
        <v>1368092.3</v>
      </c>
      <c r="J197" s="14">
        <v>1294515.97</v>
      </c>
      <c r="K197" s="14">
        <v>2662608.27</v>
      </c>
      <c r="L197" s="14">
        <v>32227141.54</v>
      </c>
      <c r="M197" s="33">
        <v>34889749.81</v>
      </c>
    </row>
    <row r="198" spans="1:13">
      <c r="A198" s="20" t="s">
        <v>42</v>
      </c>
      <c r="B198" s="12"/>
      <c r="C198" s="25">
        <v>328982.03</v>
      </c>
      <c r="D198" s="14">
        <v>7569335.52</v>
      </c>
      <c r="E198" s="14">
        <v>23912595.17</v>
      </c>
      <c r="F198" s="14"/>
      <c r="G198" s="33">
        <v>34760725.83</v>
      </c>
      <c r="H198" s="12"/>
      <c r="I198" s="25">
        <v>1193895.85</v>
      </c>
      <c r="J198" s="14">
        <v>1833638.32</v>
      </c>
      <c r="K198" s="14">
        <v>3027534.17</v>
      </c>
      <c r="L198" s="14">
        <v>31733191.76</v>
      </c>
      <c r="M198" s="33">
        <v>34760725.93</v>
      </c>
    </row>
    <row r="199" spans="1:13">
      <c r="A199" s="20" t="s">
        <v>43</v>
      </c>
      <c r="B199" s="12"/>
      <c r="C199" s="25">
        <v>221356.03</v>
      </c>
      <c r="D199" s="14">
        <v>7487516.69</v>
      </c>
      <c r="E199" s="14">
        <v>23912595.17</v>
      </c>
      <c r="F199" s="14"/>
      <c r="G199" s="33">
        <v>34764280.43</v>
      </c>
      <c r="H199" s="12"/>
      <c r="I199" s="25">
        <v>1244220.91</v>
      </c>
      <c r="J199" s="14">
        <v>2322834.04</v>
      </c>
      <c r="K199" s="14">
        <v>3567054.95</v>
      </c>
      <c r="L199" s="14">
        <v>31197225.48</v>
      </c>
      <c r="M199" s="33">
        <v>34764280.43</v>
      </c>
    </row>
    <row r="200" spans="1:1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34" t="str">
        <f>SUM(G196:G199)</f>
        <v>0</v>
      </c>
      <c r="H200" s="12"/>
      <c r="I200" s="26" t="str">
        <f>SUM(I196:I199)</f>
        <v>0</v>
      </c>
      <c r="J200" s="15" t="str">
        <f>SUM(J196:J199)</f>
        <v>0</v>
      </c>
      <c r="K200" s="15" t="str">
        <f>SUM(K196:K199)</f>
        <v>0</v>
      </c>
      <c r="L200" s="15" t="str">
        <f>SUM(L196:L199)</f>
        <v>0</v>
      </c>
      <c r="M200" s="34" t="str">
        <f>SUM(M196:M199)</f>
        <v>0</v>
      </c>
    </row>
    <row r="201" spans="1:13">
      <c r="A201" s="18"/>
      <c r="B201" s="12"/>
      <c r="C201" s="24"/>
      <c r="D201" s="12"/>
      <c r="E201" s="12"/>
      <c r="F201" s="12"/>
      <c r="G201" s="32"/>
      <c r="H201" s="12"/>
      <c r="I201" s="24"/>
      <c r="J201" s="12"/>
      <c r="K201" s="12"/>
      <c r="L201" s="12"/>
      <c r="M201" s="32"/>
    </row>
    <row r="202" spans="1:1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35" t="str">
        <f>G158+G165+G172+G179+G186+G193+G200</f>
        <v>0</v>
      </c>
      <c r="H202" s="13"/>
      <c r="I202" s="27" t="str">
        <f>I158+I165+I172+I179+I186+I193+I200</f>
        <v>0</v>
      </c>
      <c r="J202" s="16" t="str">
        <f>J158+J165+J172+J179+J186+J193+J200</f>
        <v>0</v>
      </c>
      <c r="K202" s="16" t="str">
        <f>K158+K165+K172+K179+K186+K193+K200</f>
        <v>0</v>
      </c>
      <c r="L202" s="16" t="str">
        <f>L158+L165+L172+L179+L186+L193+L200</f>
        <v>0</v>
      </c>
      <c r="M202" s="35" t="str">
        <f>M158+M165+M172+M179+M186+M193+M200</f>
        <v>0</v>
      </c>
    </row>
    <row r="203" spans="1:13">
      <c r="A203" s="18"/>
      <c r="B203" s="12"/>
      <c r="C203" s="24"/>
      <c r="D203" s="12"/>
      <c r="E203" s="12"/>
      <c r="F203" s="12"/>
      <c r="G203" s="32"/>
      <c r="H203" s="12"/>
      <c r="I203" s="24"/>
      <c r="J203" s="12"/>
      <c r="K203" s="12"/>
      <c r="L203" s="12"/>
      <c r="M203" s="32"/>
    </row>
    <row r="204" spans="1:1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6" t="str">
        <f>G154+G202</f>
        <v>0</v>
      </c>
      <c r="H204" s="13"/>
      <c r="I204" s="28" t="str">
        <f>I154+I202</f>
        <v>0</v>
      </c>
      <c r="J204" s="30" t="str">
        <f>J154+J202</f>
        <v>0</v>
      </c>
      <c r="K204" s="30" t="str">
        <f>K154+K202</f>
        <v>0</v>
      </c>
      <c r="L204" s="30" t="str">
        <f>L154+L202</f>
        <v>0</v>
      </c>
      <c r="M204" s="36" t="str">
        <f>M154+M202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137</v>
      </c>
    </row>
    <row r="3" spans="1:15">
      <c r="A3" s="7" t="s">
        <v>20</v>
      </c>
    </row>
    <row r="4" spans="1:15">
      <c r="A4" s="8"/>
      <c r="C4" s="11" t="s">
        <v>137</v>
      </c>
      <c r="D4" s="9"/>
      <c r="E4" s="9"/>
      <c r="F4" s="9"/>
      <c r="G4" s="9"/>
      <c r="H4" s="9"/>
      <c r="I4" s="10"/>
      <c r="K4" s="11" t="s">
        <v>146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147</v>
      </c>
      <c r="D5" s="29" t="s">
        <v>148</v>
      </c>
      <c r="E5" s="29" t="s">
        <v>149</v>
      </c>
      <c r="F5" s="29" t="s">
        <v>150</v>
      </c>
      <c r="G5" s="29" t="s">
        <v>151</v>
      </c>
      <c r="H5" s="29" t="s">
        <v>152</v>
      </c>
      <c r="I5" s="31" t="s">
        <v>44</v>
      </c>
      <c r="J5" s="12"/>
      <c r="K5" s="23" t="s">
        <v>153</v>
      </c>
      <c r="L5" s="29" t="s">
        <v>154</v>
      </c>
      <c r="M5" s="31" t="s">
        <v>155</v>
      </c>
      <c r="N5" s="12"/>
      <c r="O5" s="17" t="s">
        <v>156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1032976</v>
      </c>
      <c r="D8" s="14"/>
      <c r="E8" s="14">
        <v>101613</v>
      </c>
      <c r="F8" s="14">
        <v>185488</v>
      </c>
      <c r="G8" s="14">
        <v>4905572</v>
      </c>
      <c r="H8" s="14">
        <v>19718</v>
      </c>
      <c r="I8" s="33">
        <v>6245367</v>
      </c>
      <c r="J8" s="12"/>
      <c r="K8" s="25">
        <v>6217697</v>
      </c>
      <c r="L8" s="14">
        <v>2584955</v>
      </c>
      <c r="M8" s="33">
        <v>3632742</v>
      </c>
      <c r="N8" s="12"/>
      <c r="O8" s="37">
        <v>11436717</v>
      </c>
    </row>
    <row r="9" spans="1:15">
      <c r="A9" s="20" t="s">
        <v>41</v>
      </c>
      <c r="B9" s="12"/>
      <c r="C9" s="25">
        <v>258834</v>
      </c>
      <c r="D9" s="14"/>
      <c r="E9" s="14">
        <v>101613</v>
      </c>
      <c r="F9" s="14">
        <v>156227</v>
      </c>
      <c r="G9" s="14">
        <v>5325862</v>
      </c>
      <c r="H9" s="14">
        <v>204531</v>
      </c>
      <c r="I9" s="33">
        <v>6047067</v>
      </c>
      <c r="J9" s="12"/>
      <c r="K9" s="25">
        <v>6826937</v>
      </c>
      <c r="L9" s="14">
        <v>2746644</v>
      </c>
      <c r="M9" s="33">
        <v>4080293</v>
      </c>
      <c r="N9" s="12"/>
      <c r="O9" s="37">
        <v>11689537</v>
      </c>
    </row>
    <row r="10" spans="1:15">
      <c r="A10" s="20" t="s">
        <v>42</v>
      </c>
      <c r="B10" s="12"/>
      <c r="C10" s="25">
        <v>-48241</v>
      </c>
      <c r="D10" s="14"/>
      <c r="E10" s="14">
        <v>101613</v>
      </c>
      <c r="F10" s="14">
        <v>80707</v>
      </c>
      <c r="G10" s="14">
        <v>6218054</v>
      </c>
      <c r="H10" s="14">
        <v>367094</v>
      </c>
      <c r="I10" s="33">
        <v>6719227</v>
      </c>
      <c r="J10" s="12"/>
      <c r="K10" s="25">
        <v>6094616</v>
      </c>
      <c r="L10" s="14">
        <v>2450733</v>
      </c>
      <c r="M10" s="33">
        <v>3643883</v>
      </c>
      <c r="N10" s="12"/>
      <c r="O10" s="37">
        <v>11908919</v>
      </c>
    </row>
    <row r="11" spans="1:15">
      <c r="A11" s="20" t="s">
        <v>43</v>
      </c>
      <c r="B11" s="12"/>
      <c r="C11" s="25">
        <v>-681969</v>
      </c>
      <c r="D11" s="14"/>
      <c r="E11" s="14">
        <v>107412</v>
      </c>
      <c r="F11" s="14">
        <v>143614</v>
      </c>
      <c r="G11" s="14">
        <v>7375046</v>
      </c>
      <c r="H11" s="14">
        <v>410653</v>
      </c>
      <c r="I11" s="33">
        <v>7354756</v>
      </c>
      <c r="J11" s="12"/>
      <c r="K11" s="25">
        <v>6148151</v>
      </c>
      <c r="L11" s="14">
        <v>2519474</v>
      </c>
      <c r="M11" s="33">
        <v>3628677</v>
      </c>
      <c r="N11" s="12"/>
      <c r="O11" s="37">
        <v>12556170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33">
        <v>0</v>
      </c>
      <c r="J15" s="12"/>
      <c r="K15" s="25">
        <v>0</v>
      </c>
      <c r="L15" s="14">
        <v>0</v>
      </c>
      <c r="M15" s="33">
        <v>0</v>
      </c>
      <c r="N15" s="12"/>
      <c r="O15" s="37">
        <v>0</v>
      </c>
    </row>
    <row r="16" spans="1:15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33">
        <v>0</v>
      </c>
      <c r="J16" s="12"/>
      <c r="K16" s="25">
        <v>0</v>
      </c>
      <c r="L16" s="14">
        <v>0</v>
      </c>
      <c r="M16" s="33">
        <v>0</v>
      </c>
      <c r="N16" s="12"/>
      <c r="O16" s="37">
        <v>0</v>
      </c>
    </row>
    <row r="17" spans="1:15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33">
        <v>0</v>
      </c>
      <c r="J17" s="12"/>
      <c r="K17" s="25">
        <v>0</v>
      </c>
      <c r="L17" s="14">
        <v>0</v>
      </c>
      <c r="M17" s="33">
        <v>0</v>
      </c>
      <c r="N17" s="12"/>
      <c r="O17" s="37">
        <v>0</v>
      </c>
    </row>
    <row r="18" spans="1:15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33">
        <v>0</v>
      </c>
      <c r="N18" s="12"/>
      <c r="O18" s="37">
        <v>0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-203670.69</v>
      </c>
      <c r="D22" s="14">
        <v>0</v>
      </c>
      <c r="E22" s="14">
        <v>21388.47</v>
      </c>
      <c r="F22" s="14">
        <v>88434.14</v>
      </c>
      <c r="G22" s="14">
        <v>30000</v>
      </c>
      <c r="H22" s="14">
        <v>679360.52</v>
      </c>
      <c r="I22" s="33">
        <v>615512.44</v>
      </c>
      <c r="J22" s="12"/>
      <c r="K22" s="25">
        <v>1126530.74</v>
      </c>
      <c r="L22" s="14">
        <v>125893.16</v>
      </c>
      <c r="M22" s="33">
        <v>1000637.58</v>
      </c>
      <c r="N22" s="12"/>
      <c r="O22" s="37">
        <v>7144018.61</v>
      </c>
    </row>
    <row r="23" spans="1:15">
      <c r="A23" s="20" t="s">
        <v>41</v>
      </c>
      <c r="B23" s="12"/>
      <c r="C23" s="25">
        <v>208114.02</v>
      </c>
      <c r="D23" s="14"/>
      <c r="E23" s="14">
        <v>21388.47</v>
      </c>
      <c r="F23" s="14">
        <v>72157.18</v>
      </c>
      <c r="G23" s="14"/>
      <c r="H23" s="14">
        <v>679360.52</v>
      </c>
      <c r="I23" s="33">
        <v>981020.19</v>
      </c>
      <c r="J23" s="12"/>
      <c r="K23" s="25">
        <v>1562713.57</v>
      </c>
      <c r="L23" s="14">
        <v>49391.05</v>
      </c>
      <c r="M23" s="33">
        <v>1513322.52</v>
      </c>
      <c r="N23" s="12"/>
      <c r="O23" s="37">
        <v>8203378.43</v>
      </c>
    </row>
    <row r="24" spans="1:15">
      <c r="A24" s="20" t="s">
        <v>42</v>
      </c>
      <c r="B24" s="12"/>
      <c r="C24" s="25">
        <v>463753.66</v>
      </c>
      <c r="D24" s="14">
        <v>0</v>
      </c>
      <c r="E24" s="14">
        <v>21388.47</v>
      </c>
      <c r="F24" s="14">
        <v>73697.19</v>
      </c>
      <c r="G24" s="14">
        <v>0</v>
      </c>
      <c r="H24" s="14">
        <v>665392.57</v>
      </c>
      <c r="I24" s="33">
        <v>1224231.89</v>
      </c>
      <c r="J24" s="12"/>
      <c r="K24" s="25">
        <v>1203276.27</v>
      </c>
      <c r="L24" s="14">
        <v>110462.44</v>
      </c>
      <c r="M24" s="33">
        <v>1092813.83</v>
      </c>
      <c r="N24" s="12"/>
      <c r="O24" s="37">
        <v>8293489.63</v>
      </c>
    </row>
    <row r="25" spans="1:15">
      <c r="A25" s="20" t="s">
        <v>43</v>
      </c>
      <c r="B25" s="12"/>
      <c r="C25" s="25">
        <v>424271.13</v>
      </c>
      <c r="D25" s="14">
        <v>0</v>
      </c>
      <c r="E25" s="14">
        <v>22812.55</v>
      </c>
      <c r="F25" s="14">
        <v>81763.22</v>
      </c>
      <c r="G25" s="14"/>
      <c r="H25" s="14">
        <v>665392.57</v>
      </c>
      <c r="I25" s="33">
        <v>1194239.47</v>
      </c>
      <c r="J25" s="12"/>
      <c r="K25" s="25">
        <v>1242626.31</v>
      </c>
      <c r="L25" s="14">
        <v>125475.73</v>
      </c>
      <c r="M25" s="33">
        <v>1117150.58</v>
      </c>
      <c r="N25" s="12"/>
      <c r="O25" s="37">
        <v>8608739.78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48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49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20" t="s">
        <v>50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48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32"/>
      <c r="N36" s="12"/>
      <c r="O36" s="18"/>
    </row>
    <row r="37" spans="1:15">
      <c r="A37" s="20" t="s">
        <v>49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32"/>
      <c r="N37" s="12"/>
      <c r="O37" s="18"/>
    </row>
    <row r="38" spans="1:15">
      <c r="A38" s="20" t="s">
        <v>50</v>
      </c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63621</v>
      </c>
      <c r="D43" s="14"/>
      <c r="E43" s="14">
        <v>86737</v>
      </c>
      <c r="F43" s="14">
        <v>46219</v>
      </c>
      <c r="G43" s="14">
        <v>5014253</v>
      </c>
      <c r="H43" s="14">
        <v>3500</v>
      </c>
      <c r="I43" s="33">
        <v>5214330</v>
      </c>
      <c r="J43" s="12"/>
      <c r="K43" s="25">
        <v>9146103</v>
      </c>
      <c r="L43" s="14">
        <v>2760887</v>
      </c>
      <c r="M43" s="33">
        <v>6385216</v>
      </c>
      <c r="N43" s="12"/>
      <c r="O43" s="37">
        <v>25518774</v>
      </c>
    </row>
    <row r="44" spans="1:15">
      <c r="A44" s="20" t="s">
        <v>41</v>
      </c>
      <c r="B44" s="12"/>
      <c r="C44" s="25">
        <v>184516</v>
      </c>
      <c r="D44" s="14"/>
      <c r="E44" s="14">
        <v>86737</v>
      </c>
      <c r="F44" s="14">
        <v>35832</v>
      </c>
      <c r="G44" s="14">
        <v>6120645</v>
      </c>
      <c r="H44" s="14">
        <v>3500</v>
      </c>
      <c r="I44" s="33">
        <v>6431230</v>
      </c>
      <c r="J44" s="12"/>
      <c r="K44" s="25">
        <v>8673237</v>
      </c>
      <c r="L44" s="14">
        <v>2965649</v>
      </c>
      <c r="M44" s="33">
        <v>5707588</v>
      </c>
      <c r="N44" s="12"/>
      <c r="O44" s="37">
        <v>25863999</v>
      </c>
    </row>
    <row r="45" spans="1:15">
      <c r="A45" s="20" t="s">
        <v>42</v>
      </c>
      <c r="B45" s="12"/>
      <c r="C45" s="25">
        <v>231273</v>
      </c>
      <c r="D45" s="14"/>
      <c r="E45" s="14">
        <v>86478</v>
      </c>
      <c r="F45" s="14">
        <v>36028</v>
      </c>
      <c r="G45" s="14">
        <v>4243127</v>
      </c>
      <c r="H45" s="14">
        <v>3500</v>
      </c>
      <c r="I45" s="33">
        <v>4600406</v>
      </c>
      <c r="J45" s="12"/>
      <c r="K45" s="25">
        <v>7380596</v>
      </c>
      <c r="L45" s="14">
        <v>2603004</v>
      </c>
      <c r="M45" s="33">
        <v>4777592</v>
      </c>
      <c r="N45" s="12"/>
      <c r="O45" s="37">
        <v>22760366</v>
      </c>
    </row>
    <row r="46" spans="1:15">
      <c r="A46" s="20" t="s">
        <v>43</v>
      </c>
      <c r="B46" s="12"/>
      <c r="C46" s="25">
        <v>431107</v>
      </c>
      <c r="D46" s="14"/>
      <c r="E46" s="14">
        <v>86478</v>
      </c>
      <c r="F46" s="14">
        <v>40292</v>
      </c>
      <c r="G46" s="14">
        <v>3802322</v>
      </c>
      <c r="H46" s="14">
        <v>3500</v>
      </c>
      <c r="I46" s="33">
        <v>4363699</v>
      </c>
      <c r="J46" s="12"/>
      <c r="K46" s="25">
        <v>6756964</v>
      </c>
      <c r="L46" s="14">
        <v>2088650</v>
      </c>
      <c r="M46" s="33">
        <v>4668314</v>
      </c>
      <c r="N46" s="12"/>
      <c r="O46" s="37">
        <v>22356782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215549</v>
      </c>
      <c r="D50" s="14"/>
      <c r="E50" s="14">
        <v>67272</v>
      </c>
      <c r="F50" s="14">
        <v>98041</v>
      </c>
      <c r="G50" s="14">
        <v>9679701</v>
      </c>
      <c r="H50" s="14"/>
      <c r="I50" s="33">
        <v>10060563</v>
      </c>
      <c r="J50" s="12"/>
      <c r="K50" s="25">
        <v>10900917</v>
      </c>
      <c r="L50" s="14">
        <v>3241449</v>
      </c>
      <c r="M50" s="33">
        <v>7659468</v>
      </c>
      <c r="N50" s="12"/>
      <c r="O50" s="37">
        <v>25873504</v>
      </c>
    </row>
    <row r="51" spans="1:15">
      <c r="A51" s="20" t="s">
        <v>41</v>
      </c>
      <c r="B51" s="12"/>
      <c r="C51" s="25">
        <v>-1701</v>
      </c>
      <c r="D51" s="14"/>
      <c r="E51" s="14">
        <v>67272</v>
      </c>
      <c r="F51" s="14">
        <v>92721</v>
      </c>
      <c r="G51" s="14">
        <v>11643346</v>
      </c>
      <c r="H51" s="14"/>
      <c r="I51" s="33">
        <v>11801638</v>
      </c>
      <c r="J51" s="12"/>
      <c r="K51" s="25">
        <v>11167688</v>
      </c>
      <c r="L51" s="14">
        <v>3312710</v>
      </c>
      <c r="M51" s="33">
        <v>7854978</v>
      </c>
      <c r="N51" s="12"/>
      <c r="O51" s="37">
        <v>27426748</v>
      </c>
    </row>
    <row r="52" spans="1:15">
      <c r="A52" s="20" t="s">
        <v>42</v>
      </c>
      <c r="B52" s="12"/>
      <c r="C52" s="25">
        <v>109753</v>
      </c>
      <c r="D52" s="14"/>
      <c r="E52" s="14">
        <v>82365</v>
      </c>
      <c r="F52" s="14">
        <v>80049</v>
      </c>
      <c r="G52" s="14">
        <v>8406428</v>
      </c>
      <c r="H52" s="14"/>
      <c r="I52" s="33">
        <v>8678595</v>
      </c>
      <c r="J52" s="12"/>
      <c r="K52" s="25">
        <v>10670640</v>
      </c>
      <c r="L52" s="14">
        <v>3338831</v>
      </c>
      <c r="M52" s="33">
        <v>7331809</v>
      </c>
      <c r="N52" s="12"/>
      <c r="O52" s="37">
        <v>23428251</v>
      </c>
    </row>
    <row r="53" spans="1:15">
      <c r="A53" s="20" t="s">
        <v>43</v>
      </c>
      <c r="B53" s="12"/>
      <c r="C53" s="25">
        <v>217562</v>
      </c>
      <c r="D53" s="14"/>
      <c r="E53" s="14">
        <v>82365</v>
      </c>
      <c r="F53" s="14">
        <v>106546</v>
      </c>
      <c r="G53" s="14">
        <v>6729484</v>
      </c>
      <c r="H53" s="14"/>
      <c r="I53" s="33">
        <v>7135957</v>
      </c>
      <c r="J53" s="12"/>
      <c r="K53" s="25">
        <v>9994608</v>
      </c>
      <c r="L53" s="14">
        <v>3010562</v>
      </c>
      <c r="M53" s="33">
        <v>6984046</v>
      </c>
      <c r="N53" s="12"/>
      <c r="O53" s="37">
        <v>22497679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160686</v>
      </c>
      <c r="D57" s="14"/>
      <c r="E57" s="14">
        <v>79558</v>
      </c>
      <c r="F57" s="14">
        <v>50877</v>
      </c>
      <c r="G57" s="14">
        <v>8304007</v>
      </c>
      <c r="H57" s="14">
        <v>1030852</v>
      </c>
      <c r="I57" s="33">
        <v>9625980</v>
      </c>
      <c r="J57" s="12"/>
      <c r="K57" s="25">
        <v>13025052</v>
      </c>
      <c r="L57" s="14">
        <v>4557188</v>
      </c>
      <c r="M57" s="33">
        <v>8467864</v>
      </c>
      <c r="N57" s="12"/>
      <c r="O57" s="37">
        <v>38896165</v>
      </c>
    </row>
    <row r="58" spans="1:15">
      <c r="A58" s="20" t="s">
        <v>41</v>
      </c>
      <c r="B58" s="12"/>
      <c r="C58" s="25">
        <v>318878</v>
      </c>
      <c r="D58" s="14"/>
      <c r="E58" s="14">
        <v>79558</v>
      </c>
      <c r="F58" s="14">
        <v>61166</v>
      </c>
      <c r="G58" s="14">
        <v>9036807</v>
      </c>
      <c r="H58" s="14">
        <v>726014</v>
      </c>
      <c r="I58" s="33">
        <v>10222423</v>
      </c>
      <c r="J58" s="12"/>
      <c r="K58" s="25">
        <v>12648976</v>
      </c>
      <c r="L58" s="14">
        <v>4486111</v>
      </c>
      <c r="M58" s="33">
        <v>8162865</v>
      </c>
      <c r="N58" s="12"/>
      <c r="O58" s="37">
        <v>39365398</v>
      </c>
    </row>
    <row r="59" spans="1:15">
      <c r="A59" s="20" t="s">
        <v>42</v>
      </c>
      <c r="B59" s="12"/>
      <c r="C59" s="25">
        <v>-22378</v>
      </c>
      <c r="D59" s="14"/>
      <c r="E59" s="14">
        <v>69765</v>
      </c>
      <c r="F59" s="14">
        <v>52029</v>
      </c>
      <c r="G59" s="14">
        <v>5306107</v>
      </c>
      <c r="H59" s="14">
        <v>417410</v>
      </c>
      <c r="I59" s="33">
        <v>5822933</v>
      </c>
      <c r="J59" s="12"/>
      <c r="K59" s="25">
        <v>11489526</v>
      </c>
      <c r="L59" s="14">
        <v>4155882</v>
      </c>
      <c r="M59" s="33">
        <v>7333644</v>
      </c>
      <c r="N59" s="12"/>
      <c r="O59" s="37">
        <v>34012480</v>
      </c>
    </row>
    <row r="60" spans="1:15">
      <c r="A60" s="20" t="s">
        <v>43</v>
      </c>
      <c r="B60" s="12"/>
      <c r="C60" s="25">
        <v>52118</v>
      </c>
      <c r="D60" s="14"/>
      <c r="E60" s="14">
        <v>69765</v>
      </c>
      <c r="F60" s="14">
        <v>64222</v>
      </c>
      <c r="G60" s="14">
        <v>4118423</v>
      </c>
      <c r="H60" s="14">
        <v>5929613</v>
      </c>
      <c r="I60" s="33">
        <v>10234141</v>
      </c>
      <c r="J60" s="12"/>
      <c r="K60" s="25">
        <v>11977885</v>
      </c>
      <c r="L60" s="14">
        <v>4499855</v>
      </c>
      <c r="M60" s="33">
        <v>7478030</v>
      </c>
      <c r="N60" s="12"/>
      <c r="O60" s="37">
        <v>40046520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1000</v>
      </c>
      <c r="D64" s="14"/>
      <c r="E64" s="14">
        <v>20354</v>
      </c>
      <c r="F64" s="14">
        <v>-21157</v>
      </c>
      <c r="G64" s="14"/>
      <c r="H64" s="14">
        <v>-707079</v>
      </c>
      <c r="I64" s="33">
        <v>-706882</v>
      </c>
      <c r="J64" s="12"/>
      <c r="K64" s="25">
        <v>4775164</v>
      </c>
      <c r="L64" s="14">
        <v>1240707</v>
      </c>
      <c r="M64" s="33">
        <v>3534457</v>
      </c>
      <c r="N64" s="12"/>
      <c r="O64" s="37">
        <v>3647359</v>
      </c>
    </row>
    <row r="65" spans="1:15">
      <c r="A65" s="20" t="s">
        <v>41</v>
      </c>
      <c r="B65" s="12"/>
      <c r="C65" s="25">
        <v>1000</v>
      </c>
      <c r="D65" s="14"/>
      <c r="E65" s="14">
        <v>20354</v>
      </c>
      <c r="F65" s="14">
        <v>7248</v>
      </c>
      <c r="G65" s="14"/>
      <c r="H65" s="14">
        <v>0</v>
      </c>
      <c r="I65" s="33">
        <v>28602</v>
      </c>
      <c r="J65" s="12"/>
      <c r="K65" s="25">
        <v>4237805</v>
      </c>
      <c r="L65" s="14">
        <v>1357016</v>
      </c>
      <c r="M65" s="33">
        <v>2880789</v>
      </c>
      <c r="N65" s="12"/>
      <c r="O65" s="37">
        <v>3714994</v>
      </c>
    </row>
    <row r="66" spans="1:15">
      <c r="A66" s="20" t="s">
        <v>42</v>
      </c>
      <c r="B66" s="12"/>
      <c r="C66" s="25">
        <v>6975</v>
      </c>
      <c r="D66" s="14"/>
      <c r="E66" s="14">
        <v>20354</v>
      </c>
      <c r="F66" s="14">
        <v>18185</v>
      </c>
      <c r="G66" s="14"/>
      <c r="H66" s="14"/>
      <c r="I66" s="33">
        <v>45514</v>
      </c>
      <c r="J66" s="12"/>
      <c r="K66" s="25">
        <v>4566122</v>
      </c>
      <c r="L66" s="14">
        <v>1379584</v>
      </c>
      <c r="M66" s="33">
        <v>3186538</v>
      </c>
      <c r="N66" s="12"/>
      <c r="O66" s="37">
        <v>4114581</v>
      </c>
    </row>
    <row r="67" spans="1:15">
      <c r="A67" s="20" t="s">
        <v>43</v>
      </c>
      <c r="B67" s="12"/>
      <c r="C67" s="25">
        <v>1000</v>
      </c>
      <c r="D67" s="14"/>
      <c r="E67" s="14">
        <v>20354</v>
      </c>
      <c r="F67" s="14">
        <v>116456</v>
      </c>
      <c r="G67" s="14"/>
      <c r="H67" s="14"/>
      <c r="I67" s="33">
        <v>137810</v>
      </c>
      <c r="J67" s="12"/>
      <c r="K67" s="25">
        <v>3728949</v>
      </c>
      <c r="L67" s="14">
        <v>1453361</v>
      </c>
      <c r="M67" s="33">
        <v>2275588</v>
      </c>
      <c r="N67" s="12"/>
      <c r="O67" s="37">
        <v>3195736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1157</v>
      </c>
      <c r="D71" s="14"/>
      <c r="E71" s="14">
        <v>112838.09</v>
      </c>
      <c r="F71" s="14">
        <v>27705.87</v>
      </c>
      <c r="G71" s="14"/>
      <c r="H71" s="14">
        <v>168041.76</v>
      </c>
      <c r="I71" s="33">
        <v>309742.72</v>
      </c>
      <c r="J71" s="12"/>
      <c r="K71" s="25">
        <v>4062325.99</v>
      </c>
      <c r="L71" s="14">
        <v>927956.45</v>
      </c>
      <c r="M71" s="33">
        <v>3134369.54</v>
      </c>
      <c r="N71" s="12"/>
      <c r="O71" s="37">
        <v>4100411.61</v>
      </c>
    </row>
    <row r="72" spans="1:15">
      <c r="A72" s="20" t="s">
        <v>41</v>
      </c>
      <c r="B72" s="12"/>
      <c r="C72" s="25">
        <v>913</v>
      </c>
      <c r="D72" s="14"/>
      <c r="E72" s="14">
        <v>112838.09</v>
      </c>
      <c r="F72" s="14">
        <v>18779.31</v>
      </c>
      <c r="G72" s="14"/>
      <c r="H72" s="14">
        <v>213251.62</v>
      </c>
      <c r="I72" s="33">
        <v>345782.02</v>
      </c>
      <c r="J72" s="12"/>
      <c r="K72" s="25">
        <v>3342907.56</v>
      </c>
      <c r="L72" s="14">
        <v>980525.73</v>
      </c>
      <c r="M72" s="33">
        <v>2362381.83</v>
      </c>
      <c r="N72" s="12"/>
      <c r="O72" s="37">
        <v>3342900.6</v>
      </c>
    </row>
    <row r="73" spans="1:15">
      <c r="A73" s="20" t="s">
        <v>42</v>
      </c>
      <c r="B73" s="12"/>
      <c r="C73" s="25">
        <v>4570</v>
      </c>
      <c r="D73" s="14"/>
      <c r="E73" s="14">
        <v>112838.09</v>
      </c>
      <c r="F73" s="14">
        <v>9174.26</v>
      </c>
      <c r="G73" s="14"/>
      <c r="H73" s="14">
        <v>246306.83</v>
      </c>
      <c r="I73" s="33">
        <v>372889.18</v>
      </c>
      <c r="J73" s="12"/>
      <c r="K73" s="25">
        <v>2952990.82</v>
      </c>
      <c r="L73" s="14">
        <v>987876.12</v>
      </c>
      <c r="M73" s="33">
        <v>1965114.7</v>
      </c>
      <c r="N73" s="12"/>
      <c r="O73" s="37">
        <v>2941003.69</v>
      </c>
    </row>
    <row r="74" spans="1:15">
      <c r="A74" s="20" t="s">
        <v>43</v>
      </c>
      <c r="B74" s="12"/>
      <c r="C74" s="25">
        <v>1311.01</v>
      </c>
      <c r="D74" s="14"/>
      <c r="E74" s="14">
        <v>74220.02</v>
      </c>
      <c r="F74" s="14">
        <v>28631.77</v>
      </c>
      <c r="G74" s="14"/>
      <c r="H74" s="14">
        <v>83353.01</v>
      </c>
      <c r="I74" s="33">
        <v>187515.81</v>
      </c>
      <c r="J74" s="12"/>
      <c r="K74" s="25">
        <v>1579263.7</v>
      </c>
      <c r="L74" s="14">
        <v>-434791.06</v>
      </c>
      <c r="M74" s="33">
        <v>2014054.76</v>
      </c>
      <c r="N74" s="12"/>
      <c r="O74" s="37">
        <v>2777307.28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-1281.31</v>
      </c>
      <c r="D78" s="14"/>
      <c r="E78" s="14">
        <v>92658.46</v>
      </c>
      <c r="F78" s="14">
        <v>55288.28</v>
      </c>
      <c r="G78" s="14"/>
      <c r="H78" s="14">
        <v>-25626.65</v>
      </c>
      <c r="I78" s="33">
        <v>121038.78</v>
      </c>
      <c r="J78" s="12"/>
      <c r="K78" s="25">
        <v>2121072.85</v>
      </c>
      <c r="L78" s="14">
        <v>119106.35</v>
      </c>
      <c r="M78" s="33">
        <v>2001966.5</v>
      </c>
      <c r="N78" s="12"/>
      <c r="O78" s="37">
        <v>2300964.54</v>
      </c>
    </row>
    <row r="79" spans="1:15">
      <c r="A79" s="20" t="s">
        <v>41</v>
      </c>
      <c r="B79" s="12"/>
      <c r="C79" s="25">
        <v>-1600.05</v>
      </c>
      <c r="D79" s="14"/>
      <c r="E79" s="14">
        <v>92658.46</v>
      </c>
      <c r="F79" s="14">
        <v>45601.54</v>
      </c>
      <c r="G79" s="14"/>
      <c r="H79" s="14">
        <v>-82106.8</v>
      </c>
      <c r="I79" s="33">
        <v>54553.15</v>
      </c>
      <c r="J79" s="12"/>
      <c r="K79" s="25">
        <v>1852585.59</v>
      </c>
      <c r="L79" s="14">
        <v>69056.84</v>
      </c>
      <c r="M79" s="33">
        <v>1783528.75</v>
      </c>
      <c r="N79" s="12"/>
      <c r="O79" s="37">
        <v>2006635.42</v>
      </c>
    </row>
    <row r="80" spans="1:15">
      <c r="A80" s="20" t="s">
        <v>42</v>
      </c>
      <c r="B80" s="12"/>
      <c r="C80" s="25">
        <v>400</v>
      </c>
      <c r="D80" s="14"/>
      <c r="E80" s="14">
        <v>92658.46</v>
      </c>
      <c r="F80" s="14">
        <v>33048.94</v>
      </c>
      <c r="G80" s="14"/>
      <c r="H80" s="14">
        <v>-93828.5</v>
      </c>
      <c r="I80" s="33">
        <v>32278.9</v>
      </c>
      <c r="J80" s="12"/>
      <c r="K80" s="25">
        <v>1936072.14</v>
      </c>
      <c r="L80" s="14">
        <v>84796.37</v>
      </c>
      <c r="M80" s="33">
        <v>1851275.77</v>
      </c>
      <c r="N80" s="12"/>
      <c r="O80" s="37">
        <v>2047728.87</v>
      </c>
    </row>
    <row r="81" spans="1:15">
      <c r="A81" s="20" t="s">
        <v>43</v>
      </c>
      <c r="B81" s="12"/>
      <c r="C81" s="25">
        <v>-1873.45</v>
      </c>
      <c r="D81" s="14"/>
      <c r="E81" s="14">
        <v>78997.33</v>
      </c>
      <c r="F81" s="14">
        <v>45962.27</v>
      </c>
      <c r="G81" s="14"/>
      <c r="H81" s="14">
        <v>48535.93</v>
      </c>
      <c r="I81" s="33">
        <v>171622.08</v>
      </c>
      <c r="J81" s="12"/>
      <c r="K81" s="25">
        <v>1819252.45</v>
      </c>
      <c r="L81" s="14">
        <v>269307.08</v>
      </c>
      <c r="M81" s="33">
        <v>1549945.37</v>
      </c>
      <c r="N81" s="12"/>
      <c r="O81" s="37">
        <v>1857641.28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125</v>
      </c>
      <c r="D85" s="14"/>
      <c r="E85" s="14">
        <v>553772.03</v>
      </c>
      <c r="F85" s="14">
        <v>2371.2</v>
      </c>
      <c r="G85" s="14"/>
      <c r="H85" s="14"/>
      <c r="I85" s="33">
        <v>556268.23</v>
      </c>
      <c r="J85" s="12"/>
      <c r="K85" s="25">
        <v>11480931.68</v>
      </c>
      <c r="L85" s="14">
        <v>2709946.71</v>
      </c>
      <c r="M85" s="33">
        <v>8770984.97</v>
      </c>
      <c r="N85" s="12"/>
      <c r="O85" s="37">
        <v>20595741.64</v>
      </c>
    </row>
    <row r="86" spans="1:15">
      <c r="A86" s="20" t="s">
        <v>41</v>
      </c>
      <c r="B86" s="12"/>
      <c r="C86" s="25">
        <v>-1240.03</v>
      </c>
      <c r="D86" s="14"/>
      <c r="E86" s="14">
        <v>533836.65</v>
      </c>
      <c r="F86" s="14">
        <v>2371.2</v>
      </c>
      <c r="G86" s="14"/>
      <c r="H86" s="14"/>
      <c r="I86" s="33">
        <v>534967.82</v>
      </c>
      <c r="J86" s="12"/>
      <c r="K86" s="25">
        <v>12605849.47</v>
      </c>
      <c r="L86" s="14">
        <v>2764006.34</v>
      </c>
      <c r="M86" s="33">
        <v>9841843.13</v>
      </c>
      <c r="N86" s="12"/>
      <c r="O86" s="37">
        <v>28309526.9</v>
      </c>
    </row>
    <row r="87" spans="1:15">
      <c r="A87" s="20" t="s">
        <v>42</v>
      </c>
      <c r="B87" s="12"/>
      <c r="C87" s="25">
        <v>31436.85</v>
      </c>
      <c r="D87" s="14"/>
      <c r="E87" s="14">
        <v>547211.25</v>
      </c>
      <c r="F87" s="14">
        <v>2371.2</v>
      </c>
      <c r="G87" s="14"/>
      <c r="H87" s="14"/>
      <c r="I87" s="33">
        <v>581019.3</v>
      </c>
      <c r="J87" s="12"/>
      <c r="K87" s="25">
        <v>14654223.84</v>
      </c>
      <c r="L87" s="14">
        <v>3403401.24</v>
      </c>
      <c r="M87" s="33">
        <v>11250822.6</v>
      </c>
      <c r="N87" s="12"/>
      <c r="O87" s="37">
        <v>29568340.98</v>
      </c>
    </row>
    <row r="88" spans="1:15">
      <c r="A88" s="20" t="s">
        <v>43</v>
      </c>
      <c r="B88" s="12"/>
      <c r="C88" s="25">
        <v>90199.33</v>
      </c>
      <c r="D88" s="14"/>
      <c r="E88" s="14">
        <v>476297.02</v>
      </c>
      <c r="F88" s="14">
        <v>2371.7</v>
      </c>
      <c r="G88" s="14"/>
      <c r="H88" s="14"/>
      <c r="I88" s="33">
        <v>568868.05</v>
      </c>
      <c r="J88" s="12"/>
      <c r="K88" s="25">
        <v>17093714.67</v>
      </c>
      <c r="L88" s="14">
        <v>5788376.57</v>
      </c>
      <c r="M88" s="33">
        <v>11305338.1</v>
      </c>
      <c r="N88" s="12"/>
      <c r="O88" s="37">
        <v>29491541.96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175</v>
      </c>
      <c r="D92" s="14"/>
      <c r="E92" s="14">
        <v>122045.89</v>
      </c>
      <c r="F92" s="14"/>
      <c r="G92" s="14"/>
      <c r="H92" s="14"/>
      <c r="I92" s="33">
        <v>122220.89</v>
      </c>
      <c r="J92" s="12"/>
      <c r="K92" s="25">
        <v>7799311.3</v>
      </c>
      <c r="L92" s="14">
        <v>4577413.13</v>
      </c>
      <c r="M92" s="33">
        <v>3221898.17</v>
      </c>
      <c r="N92" s="12"/>
      <c r="O92" s="37">
        <v>16562431.77</v>
      </c>
    </row>
    <row r="93" spans="1:15">
      <c r="A93" s="20" t="s">
        <v>41</v>
      </c>
      <c r="B93" s="12"/>
      <c r="C93" s="25">
        <v>-25</v>
      </c>
      <c r="D93" s="14"/>
      <c r="E93" s="14">
        <v>127586</v>
      </c>
      <c r="F93" s="14"/>
      <c r="G93" s="14"/>
      <c r="H93" s="14"/>
      <c r="I93" s="33">
        <v>127561</v>
      </c>
      <c r="J93" s="12"/>
      <c r="K93" s="25">
        <v>5539930</v>
      </c>
      <c r="L93" s="14">
        <v>4010293</v>
      </c>
      <c r="M93" s="33">
        <v>1529637</v>
      </c>
      <c r="N93" s="12"/>
      <c r="O93" s="37">
        <v>7555956</v>
      </c>
    </row>
    <row r="94" spans="1:15">
      <c r="A94" s="20" t="s">
        <v>42</v>
      </c>
      <c r="B94" s="12"/>
      <c r="C94" s="25">
        <v>146</v>
      </c>
      <c r="D94" s="14"/>
      <c r="E94" s="14">
        <v>127586</v>
      </c>
      <c r="F94" s="14"/>
      <c r="G94" s="14"/>
      <c r="H94" s="14"/>
      <c r="I94" s="33">
        <v>127732</v>
      </c>
      <c r="J94" s="12"/>
      <c r="K94" s="25">
        <v>6604836</v>
      </c>
      <c r="L94" s="14">
        <v>4316343</v>
      </c>
      <c r="M94" s="33">
        <v>2288493</v>
      </c>
      <c r="N94" s="12"/>
      <c r="O94" s="37">
        <v>7969101</v>
      </c>
    </row>
    <row r="95" spans="1:15">
      <c r="A95" s="20" t="s">
        <v>43</v>
      </c>
      <c r="B95" s="12"/>
      <c r="C95" s="25">
        <v>150</v>
      </c>
      <c r="D95" s="14"/>
      <c r="E95" s="14">
        <v>113566</v>
      </c>
      <c r="F95" s="14"/>
      <c r="G95" s="14"/>
      <c r="H95" s="14"/>
      <c r="I95" s="33">
        <v>113716</v>
      </c>
      <c r="J95" s="12"/>
      <c r="K95" s="25">
        <v>5159292</v>
      </c>
      <c r="L95" s="14">
        <v>4133096</v>
      </c>
      <c r="M95" s="33">
        <v>1026196</v>
      </c>
      <c r="N95" s="12"/>
      <c r="O95" s="37">
        <v>6280322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526386</v>
      </c>
      <c r="D99" s="14"/>
      <c r="E99" s="14"/>
      <c r="F99" s="14">
        <v>195099</v>
      </c>
      <c r="G99" s="14"/>
      <c r="H99" s="14">
        <v>-58623</v>
      </c>
      <c r="I99" s="33">
        <v>662862</v>
      </c>
      <c r="J99" s="12"/>
      <c r="K99" s="25">
        <v>1343447</v>
      </c>
      <c r="L99" s="14"/>
      <c r="M99" s="33">
        <v>1343447</v>
      </c>
      <c r="N99" s="12"/>
      <c r="O99" s="37">
        <v>3317945</v>
      </c>
    </row>
    <row r="100" spans="1:15">
      <c r="A100" s="20" t="s">
        <v>41</v>
      </c>
      <c r="B100" s="12"/>
      <c r="C100" s="25">
        <v>-173611</v>
      </c>
      <c r="D100" s="14"/>
      <c r="E100" s="14"/>
      <c r="F100" s="14">
        <v>158501</v>
      </c>
      <c r="G100" s="14"/>
      <c r="H100" s="14">
        <v>-100535</v>
      </c>
      <c r="I100" s="33">
        <v>-115645</v>
      </c>
      <c r="J100" s="12"/>
      <c r="K100" s="25">
        <v>2143214</v>
      </c>
      <c r="L100" s="14"/>
      <c r="M100" s="33">
        <v>2143214</v>
      </c>
      <c r="N100" s="12"/>
      <c r="O100" s="37">
        <v>3490041</v>
      </c>
    </row>
    <row r="101" spans="1:15">
      <c r="A101" s="20" t="s">
        <v>42</v>
      </c>
      <c r="B101" s="12"/>
      <c r="C101" s="25">
        <v>181518</v>
      </c>
      <c r="D101" s="14"/>
      <c r="E101" s="14"/>
      <c r="F101" s="14">
        <v>137790</v>
      </c>
      <c r="G101" s="14"/>
      <c r="H101" s="14">
        <v>-104220</v>
      </c>
      <c r="I101" s="33">
        <v>215088</v>
      </c>
      <c r="J101" s="12"/>
      <c r="K101" s="25">
        <v>1336304</v>
      </c>
      <c r="L101" s="14"/>
      <c r="M101" s="33">
        <v>1336304</v>
      </c>
      <c r="N101" s="12"/>
      <c r="O101" s="37">
        <v>3104699</v>
      </c>
    </row>
    <row r="102" spans="1:15">
      <c r="A102" s="20" t="s">
        <v>43</v>
      </c>
      <c r="B102" s="12"/>
      <c r="C102" s="25">
        <v>30037</v>
      </c>
      <c r="D102" s="14"/>
      <c r="E102" s="14"/>
      <c r="F102" s="14">
        <v>124010</v>
      </c>
      <c r="G102" s="14"/>
      <c r="H102" s="14">
        <v>-93964</v>
      </c>
      <c r="I102" s="33">
        <v>60083</v>
      </c>
      <c r="J102" s="12"/>
      <c r="K102" s="25">
        <v>1534744</v>
      </c>
      <c r="L102" s="14"/>
      <c r="M102" s="33">
        <v>1534744</v>
      </c>
      <c r="N102" s="12"/>
      <c r="O102" s="37">
        <v>3084109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9058</v>
      </c>
      <c r="D106" s="14">
        <v>0</v>
      </c>
      <c r="E106" s="14">
        <v>126585</v>
      </c>
      <c r="F106" s="14">
        <v>-20827</v>
      </c>
      <c r="G106" s="14">
        <v>26171247</v>
      </c>
      <c r="H106" s="14">
        <v>0</v>
      </c>
      <c r="I106" s="33">
        <v>26286063</v>
      </c>
      <c r="J106" s="12"/>
      <c r="K106" s="25">
        <v>6308800</v>
      </c>
      <c r="L106" s="14">
        <v>584082</v>
      </c>
      <c r="M106" s="33">
        <v>5724718</v>
      </c>
      <c r="N106" s="12"/>
      <c r="O106" s="37">
        <v>32589445</v>
      </c>
    </row>
    <row r="107" spans="1:15">
      <c r="A107" s="20" t="s">
        <v>41</v>
      </c>
      <c r="B107" s="12"/>
      <c r="C107" s="25">
        <v>-124430</v>
      </c>
      <c r="D107" s="14">
        <v>0</v>
      </c>
      <c r="E107" s="14">
        <v>133380</v>
      </c>
      <c r="F107" s="14">
        <v>6158</v>
      </c>
      <c r="G107" s="14">
        <v>29632100</v>
      </c>
      <c r="H107" s="14">
        <v>0</v>
      </c>
      <c r="I107" s="33">
        <v>29647208</v>
      </c>
      <c r="J107" s="12"/>
      <c r="K107" s="25">
        <v>6322207</v>
      </c>
      <c r="L107" s="14">
        <v>579269</v>
      </c>
      <c r="M107" s="33">
        <v>5742938</v>
      </c>
      <c r="N107" s="12"/>
      <c r="O107" s="37">
        <v>35958944</v>
      </c>
    </row>
    <row r="108" spans="1:15">
      <c r="A108" s="20" t="s">
        <v>42</v>
      </c>
      <c r="B108" s="12"/>
      <c r="C108" s="25">
        <v>-196369</v>
      </c>
      <c r="D108" s="14">
        <v>0</v>
      </c>
      <c r="E108" s="14">
        <v>131234</v>
      </c>
      <c r="F108" s="14">
        <v>16848</v>
      </c>
      <c r="G108" s="14">
        <v>32684434</v>
      </c>
      <c r="H108" s="14">
        <v>0</v>
      </c>
      <c r="I108" s="33">
        <v>32636147</v>
      </c>
      <c r="J108" s="12"/>
      <c r="K108" s="25">
        <v>5872873</v>
      </c>
      <c r="L108" s="14">
        <v>695328</v>
      </c>
      <c r="M108" s="33">
        <v>5177545</v>
      </c>
      <c r="N108" s="12"/>
      <c r="O108" s="37">
        <v>38360673</v>
      </c>
    </row>
    <row r="109" spans="1:15">
      <c r="A109" s="20" t="s">
        <v>43</v>
      </c>
      <c r="B109" s="12"/>
      <c r="C109" s="25">
        <v>-196838</v>
      </c>
      <c r="D109" s="14">
        <v>0</v>
      </c>
      <c r="E109" s="14">
        <v>63844</v>
      </c>
      <c r="F109" s="14">
        <v>363293</v>
      </c>
      <c r="G109" s="14">
        <v>33052216</v>
      </c>
      <c r="H109" s="14">
        <v>0</v>
      </c>
      <c r="I109" s="33">
        <v>33282515</v>
      </c>
      <c r="J109" s="12"/>
      <c r="K109" s="25">
        <v>6182468</v>
      </c>
      <c r="L109" s="14">
        <v>1105443</v>
      </c>
      <c r="M109" s="33">
        <v>5077025</v>
      </c>
      <c r="N109" s="12"/>
      <c r="O109" s="37">
        <v>71922336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243701</v>
      </c>
      <c r="D113" s="14">
        <v>0</v>
      </c>
      <c r="E113" s="14">
        <v>356977</v>
      </c>
      <c r="F113" s="14">
        <v>-402782</v>
      </c>
      <c r="G113" s="14">
        <v>8307205</v>
      </c>
      <c r="H113" s="14">
        <v>0</v>
      </c>
      <c r="I113" s="33">
        <v>8505101</v>
      </c>
      <c r="J113" s="12"/>
      <c r="K113" s="25">
        <v>11595911</v>
      </c>
      <c r="L113" s="14">
        <v>2165283</v>
      </c>
      <c r="M113" s="33">
        <v>9430628</v>
      </c>
      <c r="N113" s="12"/>
      <c r="O113" s="37">
        <v>21799211</v>
      </c>
    </row>
    <row r="114" spans="1:15">
      <c r="A114" s="20" t="s">
        <v>41</v>
      </c>
      <c r="B114" s="12"/>
      <c r="C114" s="25">
        <v>452133</v>
      </c>
      <c r="D114" s="14">
        <v>0</v>
      </c>
      <c r="E114" s="14">
        <v>368563</v>
      </c>
      <c r="F114" s="14">
        <v>-463054</v>
      </c>
      <c r="G114" s="14">
        <v>9547053</v>
      </c>
      <c r="H114" s="14">
        <v>0</v>
      </c>
      <c r="I114" s="33">
        <v>9904695</v>
      </c>
      <c r="J114" s="12"/>
      <c r="K114" s="25">
        <v>12274098</v>
      </c>
      <c r="L114" s="14">
        <v>2737978</v>
      </c>
      <c r="M114" s="33">
        <v>9536120</v>
      </c>
      <c r="N114" s="12"/>
      <c r="O114" s="37">
        <v>23362427</v>
      </c>
    </row>
    <row r="115" spans="1:15">
      <c r="A115" s="20" t="s">
        <v>42</v>
      </c>
      <c r="B115" s="12"/>
      <c r="C115" s="25">
        <v>538394</v>
      </c>
      <c r="D115" s="14">
        <v>0</v>
      </c>
      <c r="E115" s="14">
        <v>371464</v>
      </c>
      <c r="F115" s="14">
        <v>-451797</v>
      </c>
      <c r="G115" s="14">
        <v>10470363</v>
      </c>
      <c r="H115" s="14">
        <v>0</v>
      </c>
      <c r="I115" s="33">
        <v>10928424</v>
      </c>
      <c r="J115" s="12"/>
      <c r="K115" s="25">
        <v>11841222</v>
      </c>
      <c r="L115" s="14">
        <v>2307060</v>
      </c>
      <c r="M115" s="33">
        <v>9534162</v>
      </c>
      <c r="N115" s="12"/>
      <c r="O115" s="37">
        <v>24443087</v>
      </c>
    </row>
    <row r="116" spans="1:15">
      <c r="A116" s="20" t="s">
        <v>43</v>
      </c>
      <c r="B116" s="12"/>
      <c r="C116" s="25">
        <v>258155</v>
      </c>
      <c r="D116" s="14">
        <v>0</v>
      </c>
      <c r="E116" s="14">
        <v>114978</v>
      </c>
      <c r="F116" s="14">
        <v>197608</v>
      </c>
      <c r="G116" s="14">
        <v>9767961</v>
      </c>
      <c r="H116" s="14">
        <v>0</v>
      </c>
      <c r="I116" s="33">
        <v>10338702</v>
      </c>
      <c r="J116" s="12"/>
      <c r="K116" s="25">
        <v>12347700</v>
      </c>
      <c r="L116" s="14">
        <v>1594666</v>
      </c>
      <c r="M116" s="33">
        <v>10753034</v>
      </c>
      <c r="N116" s="12"/>
      <c r="O116" s="37">
        <v>60794539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48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49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50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32"/>
      <c r="N122" s="12"/>
      <c r="O122" s="18"/>
    </row>
    <row r="123" spans="1:15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-18503</v>
      </c>
      <c r="D127" s="14"/>
      <c r="E127" s="14"/>
      <c r="F127" s="14">
        <v>121371</v>
      </c>
      <c r="G127" s="14"/>
      <c r="H127" s="14">
        <v>30442</v>
      </c>
      <c r="I127" s="33">
        <v>133310</v>
      </c>
      <c r="J127" s="12"/>
      <c r="K127" s="25">
        <v>2795179</v>
      </c>
      <c r="L127" s="14">
        <v>772932</v>
      </c>
      <c r="M127" s="33">
        <v>2022247</v>
      </c>
      <c r="N127" s="12"/>
      <c r="O127" s="37">
        <v>32593776</v>
      </c>
    </row>
    <row r="128" spans="1:15">
      <c r="A128" s="20" t="s">
        <v>41</v>
      </c>
      <c r="B128" s="12"/>
      <c r="C128" s="25">
        <v>-11020</v>
      </c>
      <c r="D128" s="14">
        <v>0</v>
      </c>
      <c r="E128" s="14">
        <v>0</v>
      </c>
      <c r="F128" s="14">
        <v>50883</v>
      </c>
      <c r="G128" s="14">
        <v>0</v>
      </c>
      <c r="H128" s="14">
        <v>30777</v>
      </c>
      <c r="I128" s="33">
        <v>70640</v>
      </c>
      <c r="J128" s="12"/>
      <c r="K128" s="25">
        <v>3250867</v>
      </c>
      <c r="L128" s="14">
        <v>908128</v>
      </c>
      <c r="M128" s="33">
        <v>2342739</v>
      </c>
      <c r="N128" s="12"/>
      <c r="O128" s="37">
        <v>32525076</v>
      </c>
    </row>
    <row r="129" spans="1:15">
      <c r="A129" s="20" t="s">
        <v>42</v>
      </c>
      <c r="B129" s="12"/>
      <c r="C129" s="25">
        <v>-219172</v>
      </c>
      <c r="D129" s="14">
        <v>0</v>
      </c>
      <c r="E129" s="14">
        <v>0</v>
      </c>
      <c r="F129" s="14">
        <v>88705</v>
      </c>
      <c r="G129" s="14">
        <v>0</v>
      </c>
      <c r="H129" s="14">
        <v>30442</v>
      </c>
      <c r="I129" s="33">
        <v>-100025</v>
      </c>
      <c r="J129" s="12"/>
      <c r="K129" s="25">
        <v>3276916</v>
      </c>
      <c r="L129" s="14">
        <v>988830</v>
      </c>
      <c r="M129" s="33">
        <v>2288086</v>
      </c>
      <c r="N129" s="12"/>
      <c r="O129" s="37">
        <v>31991652</v>
      </c>
    </row>
    <row r="130" spans="1:15">
      <c r="A130" s="20" t="s">
        <v>43</v>
      </c>
      <c r="B130" s="12"/>
      <c r="C130" s="25">
        <v>-31483.06</v>
      </c>
      <c r="D130" s="14">
        <v>0</v>
      </c>
      <c r="E130" s="14">
        <v>0</v>
      </c>
      <c r="F130" s="14">
        <v>104920.31</v>
      </c>
      <c r="G130" s="14">
        <v>0</v>
      </c>
      <c r="H130" s="14">
        <v>23465.5</v>
      </c>
      <c r="I130" s="33">
        <v>96902.75</v>
      </c>
      <c r="J130" s="12"/>
      <c r="K130" s="25">
        <v>3321835.36</v>
      </c>
      <c r="L130" s="14">
        <v>883014.5</v>
      </c>
      <c r="M130" s="33">
        <v>2438820.86</v>
      </c>
      <c r="N130" s="12"/>
      <c r="O130" s="37">
        <v>32004315.44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33"/>
      <c r="N134" s="12"/>
      <c r="O134" s="37"/>
    </row>
    <row r="135" spans="1:15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33"/>
      <c r="N135" s="12"/>
      <c r="O135" s="37"/>
    </row>
    <row r="136" spans="1:15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33"/>
      <c r="N136" s="12"/>
      <c r="O136" s="37"/>
    </row>
    <row r="137" spans="1:15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33"/>
      <c r="N137" s="12"/>
      <c r="O137" s="37"/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0" t="s">
        <v>40</v>
      </c>
      <c r="B141" s="12"/>
      <c r="C141" s="25">
        <v>-36454</v>
      </c>
      <c r="D141" s="14"/>
      <c r="E141" s="14">
        <v>18169</v>
      </c>
      <c r="F141" s="14">
        <v>51490</v>
      </c>
      <c r="G141" s="14"/>
      <c r="H141" s="14">
        <v>1620</v>
      </c>
      <c r="I141" s="33">
        <v>34825</v>
      </c>
      <c r="J141" s="12"/>
      <c r="K141" s="25">
        <v>2131497</v>
      </c>
      <c r="L141" s="14">
        <v>1127234</v>
      </c>
      <c r="M141" s="33">
        <v>1004263</v>
      </c>
      <c r="N141" s="12"/>
      <c r="O141" s="37">
        <v>4348560</v>
      </c>
    </row>
    <row r="142" spans="1:15">
      <c r="A142" s="20" t="s">
        <v>41</v>
      </c>
      <c r="B142" s="12"/>
      <c r="C142" s="25">
        <v>-20894</v>
      </c>
      <c r="D142" s="14"/>
      <c r="E142" s="14">
        <v>18169</v>
      </c>
      <c r="F142" s="14">
        <v>47696</v>
      </c>
      <c r="G142" s="14"/>
      <c r="H142" s="14">
        <v>356</v>
      </c>
      <c r="I142" s="33">
        <v>45327</v>
      </c>
      <c r="J142" s="12"/>
      <c r="K142" s="25">
        <v>2184520</v>
      </c>
      <c r="L142" s="14">
        <v>1194113</v>
      </c>
      <c r="M142" s="33">
        <v>990407</v>
      </c>
      <c r="N142" s="12"/>
      <c r="O142" s="37">
        <v>4296158</v>
      </c>
    </row>
    <row r="143" spans="1:15">
      <c r="A143" s="20" t="s">
        <v>42</v>
      </c>
      <c r="B143" s="12"/>
      <c r="C143" s="25">
        <v>-25560</v>
      </c>
      <c r="D143" s="14"/>
      <c r="E143" s="14">
        <v>18169</v>
      </c>
      <c r="F143" s="14">
        <v>44514</v>
      </c>
      <c r="G143" s="14"/>
      <c r="H143" s="14">
        <v>682</v>
      </c>
      <c r="I143" s="33">
        <v>37805</v>
      </c>
      <c r="J143" s="12"/>
      <c r="K143" s="25">
        <v>1823252</v>
      </c>
      <c r="L143" s="14">
        <v>1048733</v>
      </c>
      <c r="M143" s="33">
        <v>774519</v>
      </c>
      <c r="N143" s="12"/>
      <c r="O143" s="37">
        <v>4018330</v>
      </c>
    </row>
    <row r="144" spans="1:15">
      <c r="A144" s="20" t="s">
        <v>43</v>
      </c>
      <c r="B144" s="12"/>
      <c r="C144" s="25">
        <v>-20469</v>
      </c>
      <c r="D144" s="14"/>
      <c r="E144" s="14">
        <v>0</v>
      </c>
      <c r="F144" s="14">
        <v>29665</v>
      </c>
      <c r="G144" s="14"/>
      <c r="H144" s="14">
        <v>370</v>
      </c>
      <c r="I144" s="33">
        <v>9566</v>
      </c>
      <c r="J144" s="12"/>
      <c r="K144" s="25">
        <v>773373</v>
      </c>
      <c r="L144" s="14">
        <v>612262</v>
      </c>
      <c r="M144" s="33">
        <v>161111</v>
      </c>
      <c r="N144" s="12"/>
      <c r="O144" s="37">
        <v>3324721</v>
      </c>
    </row>
    <row r="145" spans="1:15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34" t="str">
        <f>SUM(M141:M144)</f>
        <v>0</v>
      </c>
      <c r="N145" s="12"/>
      <c r="O145" s="38" t="str">
        <f>SUM(O141:O144)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40</v>
      </c>
      <c r="B148" s="12"/>
      <c r="C148" s="25">
        <v>-121140</v>
      </c>
      <c r="D148" s="14"/>
      <c r="E148" s="14">
        <v>89917</v>
      </c>
      <c r="F148" s="14">
        <v>74537</v>
      </c>
      <c r="G148" s="14"/>
      <c r="H148" s="14">
        <v>4824</v>
      </c>
      <c r="I148" s="33">
        <v>48138</v>
      </c>
      <c r="J148" s="12"/>
      <c r="K148" s="25">
        <v>3955554</v>
      </c>
      <c r="L148" s="14">
        <v>1679924</v>
      </c>
      <c r="M148" s="33">
        <v>2275630</v>
      </c>
      <c r="N148" s="12"/>
      <c r="O148" s="37">
        <v>21538031</v>
      </c>
    </row>
    <row r="149" spans="1:15">
      <c r="A149" s="20" t="s">
        <v>41</v>
      </c>
      <c r="B149" s="12"/>
      <c r="C149" s="25">
        <v>-135448</v>
      </c>
      <c r="D149" s="14"/>
      <c r="E149" s="14">
        <v>89917</v>
      </c>
      <c r="F149" s="14">
        <v>30820</v>
      </c>
      <c r="G149" s="14"/>
      <c r="H149" s="14">
        <v>3949</v>
      </c>
      <c r="I149" s="33">
        <v>-10762</v>
      </c>
      <c r="J149" s="12"/>
      <c r="K149" s="25">
        <v>3478576</v>
      </c>
      <c r="L149" s="14">
        <v>1560356</v>
      </c>
      <c r="M149" s="33">
        <v>1918220</v>
      </c>
      <c r="N149" s="12"/>
      <c r="O149" s="37">
        <v>21273353</v>
      </c>
    </row>
    <row r="150" spans="1:15">
      <c r="A150" s="20" t="s">
        <v>42</v>
      </c>
      <c r="B150" s="12"/>
      <c r="C150" s="25">
        <v>-156735</v>
      </c>
      <c r="D150" s="14"/>
      <c r="E150" s="14">
        <v>89917</v>
      </c>
      <c r="F150" s="14">
        <v>88413</v>
      </c>
      <c r="G150" s="14"/>
      <c r="H150" s="14">
        <v>2273</v>
      </c>
      <c r="I150" s="33">
        <v>23868</v>
      </c>
      <c r="J150" s="12"/>
      <c r="K150" s="25">
        <v>3173823</v>
      </c>
      <c r="L150" s="14">
        <v>1491931</v>
      </c>
      <c r="M150" s="33">
        <v>1681892</v>
      </c>
      <c r="N150" s="12"/>
      <c r="O150" s="37">
        <v>20963740</v>
      </c>
    </row>
    <row r="151" spans="1:15">
      <c r="A151" s="20" t="s">
        <v>43</v>
      </c>
      <c r="B151" s="12"/>
      <c r="C151" s="25">
        <v>-109619</v>
      </c>
      <c r="D151" s="14">
        <v>0</v>
      </c>
      <c r="E151" s="14">
        <v>110710</v>
      </c>
      <c r="F151" s="14">
        <v>66413</v>
      </c>
      <c r="G151" s="14"/>
      <c r="H151" s="14">
        <v>2261</v>
      </c>
      <c r="I151" s="33">
        <v>69765</v>
      </c>
      <c r="J151" s="12"/>
      <c r="K151" s="25">
        <v>4249380</v>
      </c>
      <c r="L151" s="14">
        <v>1875943</v>
      </c>
      <c r="M151" s="33">
        <v>2373437</v>
      </c>
      <c r="N151" s="12"/>
      <c r="O151" s="37">
        <v>21586294</v>
      </c>
    </row>
    <row r="152" spans="1:15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34" t="str">
        <f>SUM(M148:M151)</f>
        <v>0</v>
      </c>
      <c r="N152" s="12"/>
      <c r="O152" s="38" t="str">
        <f>SUM(O148:O151)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  <c r="N154" s="13"/>
      <c r="O154" s="39" t="str">
        <f>O12+O19+O26+O33+O40+O47+O54+O61+O68+O75+O82+O89+O96+O103+O110+O117+O124+O131+O138+O145+O152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34" t="str">
        <f>SUM(I157:I157)</f>
        <v>0</v>
      </c>
      <c r="J158" s="12"/>
      <c r="K158" s="26" t="str">
        <f>SUM(K157:K157)</f>
        <v>0</v>
      </c>
      <c r="L158" s="15" t="str">
        <f>SUM(L157:L157)</f>
        <v>0</v>
      </c>
      <c r="M158" s="34" t="str">
        <f>SUM(M157:M157)</f>
        <v>0</v>
      </c>
      <c r="N158" s="12"/>
      <c r="O158" s="38" t="str">
        <f>SUM(O157:O157)</f>
        <v>0</v>
      </c>
    </row>
    <row r="159" spans="1:15">
      <c r="A159" s="18"/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19" t="s">
        <v>72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20" t="s">
        <v>40</v>
      </c>
      <c r="B161" s="12"/>
      <c r="C161" s="25"/>
      <c r="D161" s="14"/>
      <c r="E161" s="14"/>
      <c r="F161" s="14"/>
      <c r="G161" s="14"/>
      <c r="H161" s="14"/>
      <c r="I161" s="33"/>
      <c r="J161" s="12"/>
      <c r="K161" s="25"/>
      <c r="L161" s="14"/>
      <c r="M161" s="33"/>
      <c r="N161" s="12"/>
      <c r="O161" s="37"/>
    </row>
    <row r="162" spans="1:15">
      <c r="A162" s="20" t="s">
        <v>41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33"/>
      <c r="N162" s="12"/>
      <c r="O162" s="37"/>
    </row>
    <row r="163" spans="1:15">
      <c r="A163" s="20" t="s">
        <v>42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33"/>
      <c r="N163" s="12"/>
      <c r="O163" s="37"/>
    </row>
    <row r="164" spans="1:15">
      <c r="A164" s="20" t="s">
        <v>43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33"/>
      <c r="N164" s="12"/>
      <c r="O164" s="37"/>
    </row>
    <row r="165" spans="1:15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34" t="str">
        <f>SUM(I161:I164)</f>
        <v>0</v>
      </c>
      <c r="J165" s="12"/>
      <c r="K165" s="26" t="str">
        <f>SUM(K161:K164)</f>
        <v>0</v>
      </c>
      <c r="L165" s="15" t="str">
        <f>SUM(L161:L164)</f>
        <v>0</v>
      </c>
      <c r="M165" s="34" t="str">
        <f>SUM(M161:M164)</f>
        <v>0</v>
      </c>
      <c r="N165" s="12"/>
      <c r="O165" s="38" t="str">
        <f>SUM(O161:O164)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19" t="s">
        <v>73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20" t="s">
        <v>48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0" t="s">
        <v>49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50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51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34" t="str">
        <f>SUM(I168:I171)</f>
        <v>0</v>
      </c>
      <c r="J172" s="12"/>
      <c r="K172" s="26" t="str">
        <f>SUM(K168:K171)</f>
        <v>0</v>
      </c>
      <c r="L172" s="15" t="str">
        <f>SUM(L168:L171)</f>
        <v>0</v>
      </c>
      <c r="M172" s="34" t="str">
        <f>SUM(M168:M171)</f>
        <v>0</v>
      </c>
      <c r="N172" s="12"/>
      <c r="O172" s="38" t="str">
        <f>SUM(O168:O171)</f>
        <v>0</v>
      </c>
    </row>
    <row r="173" spans="1:15">
      <c r="A173" s="18"/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32"/>
      <c r="N173" s="12"/>
      <c r="O173" s="18"/>
    </row>
    <row r="174" spans="1:15">
      <c r="A174" s="19" t="s">
        <v>74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20" t="s">
        <v>40</v>
      </c>
      <c r="B175" s="12"/>
      <c r="C175" s="25">
        <v>140514</v>
      </c>
      <c r="D175" s="14">
        <v>0</v>
      </c>
      <c r="E175" s="14">
        <v>163727</v>
      </c>
      <c r="F175" s="14">
        <v>220936</v>
      </c>
      <c r="G175" s="14">
        <v>365421</v>
      </c>
      <c r="H175" s="14">
        <v>0</v>
      </c>
      <c r="I175" s="33">
        <v>890598</v>
      </c>
      <c r="J175" s="12"/>
      <c r="K175" s="25">
        <v>6622265</v>
      </c>
      <c r="L175" s="14">
        <v>1435663</v>
      </c>
      <c r="M175" s="33">
        <v>5186602</v>
      </c>
      <c r="N175" s="12"/>
      <c r="O175" s="37">
        <v>10941985</v>
      </c>
    </row>
    <row r="176" spans="1:15">
      <c r="A176" s="20" t="s">
        <v>41</v>
      </c>
      <c r="B176" s="12"/>
      <c r="C176" s="25">
        <v>135158</v>
      </c>
      <c r="D176" s="14">
        <v>0</v>
      </c>
      <c r="E176" s="14">
        <v>151759</v>
      </c>
      <c r="F176" s="14">
        <v>120373</v>
      </c>
      <c r="G176" s="14">
        <v>0</v>
      </c>
      <c r="H176" s="14">
        <v>0</v>
      </c>
      <c r="I176" s="33">
        <v>407290</v>
      </c>
      <c r="J176" s="12"/>
      <c r="K176" s="25">
        <v>7182596</v>
      </c>
      <c r="L176" s="14">
        <v>1373728</v>
      </c>
      <c r="M176" s="33">
        <v>5808868</v>
      </c>
      <c r="N176" s="12"/>
      <c r="O176" s="37">
        <v>11057197</v>
      </c>
    </row>
    <row r="177" spans="1:15">
      <c r="A177" s="20" t="s">
        <v>42</v>
      </c>
      <c r="B177" s="12"/>
      <c r="C177" s="25">
        <v>143825</v>
      </c>
      <c r="D177" s="14">
        <v>0</v>
      </c>
      <c r="E177" s="14">
        <v>151759</v>
      </c>
      <c r="F177" s="14">
        <v>119632</v>
      </c>
      <c r="G177" s="14">
        <v>350388</v>
      </c>
      <c r="H177" s="14">
        <v>0</v>
      </c>
      <c r="I177" s="33">
        <v>765604</v>
      </c>
      <c r="J177" s="12"/>
      <c r="K177" s="25">
        <v>7585996</v>
      </c>
      <c r="L177" s="14">
        <v>1505142</v>
      </c>
      <c r="M177" s="33">
        <v>6080854</v>
      </c>
      <c r="N177" s="12"/>
      <c r="O177" s="37">
        <v>11660708</v>
      </c>
    </row>
    <row r="178" spans="1:15">
      <c r="A178" s="20" t="s">
        <v>43</v>
      </c>
      <c r="B178" s="12"/>
      <c r="C178" s="25">
        <v>105268</v>
      </c>
      <c r="D178" s="14">
        <v>0</v>
      </c>
      <c r="E178" s="14">
        <v>0</v>
      </c>
      <c r="F178" s="14">
        <v>67714</v>
      </c>
      <c r="G178" s="14">
        <v>1356507</v>
      </c>
      <c r="H178" s="14">
        <v>0</v>
      </c>
      <c r="I178" s="33">
        <v>1529489</v>
      </c>
      <c r="J178" s="12"/>
      <c r="K178" s="25">
        <v>7141244</v>
      </c>
      <c r="L178" s="14">
        <v>2068884</v>
      </c>
      <c r="M178" s="33">
        <v>5072360</v>
      </c>
      <c r="N178" s="12"/>
      <c r="O178" s="37">
        <v>12628004</v>
      </c>
    </row>
    <row r="179" spans="1:15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34" t="str">
        <f>SUM(I175:I178)</f>
        <v>0</v>
      </c>
      <c r="J179" s="12"/>
      <c r="K179" s="26" t="str">
        <f>SUM(K175:K178)</f>
        <v>0</v>
      </c>
      <c r="L179" s="15" t="str">
        <f>SUM(L175:L178)</f>
        <v>0</v>
      </c>
      <c r="M179" s="34" t="str">
        <f>SUM(M175:M178)</f>
        <v>0</v>
      </c>
      <c r="N179" s="12"/>
      <c r="O179" s="38" t="str">
        <f>SUM(O175:O178)</f>
        <v>0</v>
      </c>
    </row>
    <row r="180" spans="1:15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19" t="s">
        <v>75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32"/>
      <c r="N181" s="12"/>
      <c r="O181" s="18"/>
    </row>
    <row r="182" spans="1:15">
      <c r="A182" s="20" t="s">
        <v>40</v>
      </c>
      <c r="B182" s="12"/>
      <c r="C182" s="25">
        <v>331405</v>
      </c>
      <c r="D182" s="14"/>
      <c r="E182" s="14">
        <v>34584</v>
      </c>
      <c r="F182" s="14">
        <v>256067</v>
      </c>
      <c r="G182" s="14">
        <v>2325786</v>
      </c>
      <c r="H182" s="14">
        <v>-4490</v>
      </c>
      <c r="I182" s="33">
        <v>2943352</v>
      </c>
      <c r="J182" s="12"/>
      <c r="K182" s="25">
        <v>5634656</v>
      </c>
      <c r="L182" s="14">
        <v>2543609</v>
      </c>
      <c r="M182" s="33">
        <v>3091047</v>
      </c>
      <c r="N182" s="12"/>
      <c r="O182" s="37">
        <v>6362128</v>
      </c>
    </row>
    <row r="183" spans="1:15">
      <c r="A183" s="20" t="s">
        <v>41</v>
      </c>
      <c r="B183" s="12"/>
      <c r="C183" s="25">
        <v>489232</v>
      </c>
      <c r="D183" s="14"/>
      <c r="E183" s="14">
        <v>34584</v>
      </c>
      <c r="F183" s="14">
        <v>179488</v>
      </c>
      <c r="G183" s="14">
        <v>2778400</v>
      </c>
      <c r="H183" s="14">
        <v>28650</v>
      </c>
      <c r="I183" s="33">
        <v>3510354</v>
      </c>
      <c r="J183" s="12"/>
      <c r="K183" s="25">
        <v>5925411</v>
      </c>
      <c r="L183" s="14">
        <v>2597335</v>
      </c>
      <c r="M183" s="33">
        <v>3328076</v>
      </c>
      <c r="N183" s="12"/>
      <c r="O183" s="37">
        <v>7134795</v>
      </c>
    </row>
    <row r="184" spans="1:15">
      <c r="A184" s="20" t="s">
        <v>42</v>
      </c>
      <c r="B184" s="12"/>
      <c r="C184" s="25">
        <v>-120623</v>
      </c>
      <c r="D184" s="14"/>
      <c r="E184" s="14">
        <v>34584</v>
      </c>
      <c r="F184" s="14">
        <v>248780</v>
      </c>
      <c r="G184" s="14">
        <v>3593278</v>
      </c>
      <c r="H184" s="14">
        <v>-34120</v>
      </c>
      <c r="I184" s="33">
        <v>3721899</v>
      </c>
      <c r="J184" s="12"/>
      <c r="K184" s="25">
        <v>5792157</v>
      </c>
      <c r="L184" s="14">
        <v>2623326</v>
      </c>
      <c r="M184" s="33">
        <v>3168831</v>
      </c>
      <c r="N184" s="12"/>
      <c r="O184" s="37">
        <v>7176423</v>
      </c>
    </row>
    <row r="185" spans="1:15">
      <c r="A185" s="20" t="s">
        <v>43</v>
      </c>
      <c r="B185" s="12"/>
      <c r="C185" s="25">
        <v>-239786</v>
      </c>
      <c r="D185" s="14"/>
      <c r="E185" s="14">
        <v>38326</v>
      </c>
      <c r="F185" s="14">
        <v>251934</v>
      </c>
      <c r="G185" s="14">
        <v>4055386</v>
      </c>
      <c r="H185" s="14">
        <v>-29836</v>
      </c>
      <c r="I185" s="33">
        <v>4076024</v>
      </c>
      <c r="J185" s="12"/>
      <c r="K185" s="25">
        <v>5770232</v>
      </c>
      <c r="L185" s="14">
        <v>2334215</v>
      </c>
      <c r="M185" s="33">
        <v>3436017</v>
      </c>
      <c r="N185" s="12"/>
      <c r="O185" s="37">
        <v>7828648</v>
      </c>
    </row>
    <row r="186" spans="1:15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34" t="str">
        <f>SUM(I182:I185)</f>
        <v>0</v>
      </c>
      <c r="J186" s="12"/>
      <c r="K186" s="26" t="str">
        <f>SUM(K182:K185)</f>
        <v>0</v>
      </c>
      <c r="L186" s="15" t="str">
        <f>SUM(L182:L185)</f>
        <v>0</v>
      </c>
      <c r="M186" s="34" t="str">
        <f>SUM(M182:M185)</f>
        <v>0</v>
      </c>
      <c r="N186" s="12"/>
      <c r="O186" s="38" t="str">
        <f>SUM(O182:O185)</f>
        <v>0</v>
      </c>
    </row>
    <row r="187" spans="1:15">
      <c r="A187" s="18"/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32"/>
      <c r="N187" s="12"/>
      <c r="O187" s="18"/>
    </row>
    <row r="188" spans="1:15">
      <c r="A188" s="19" t="s">
        <v>76</v>
      </c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32"/>
      <c r="N188" s="12"/>
      <c r="O188" s="18"/>
    </row>
    <row r="189" spans="1:15">
      <c r="A189" s="20" t="s">
        <v>40</v>
      </c>
      <c r="B189" s="12"/>
      <c r="C189" s="25">
        <v>986</v>
      </c>
      <c r="D189" s="14"/>
      <c r="E189" s="14">
        <v>106083</v>
      </c>
      <c r="F189" s="14">
        <v>97268</v>
      </c>
      <c r="G189" s="14">
        <v>167057</v>
      </c>
      <c r="H189" s="14"/>
      <c r="I189" s="33">
        <v>371394</v>
      </c>
      <c r="J189" s="12"/>
      <c r="K189" s="25">
        <v>10618890</v>
      </c>
      <c r="L189" s="14">
        <v>4501141</v>
      </c>
      <c r="M189" s="33">
        <v>6117749</v>
      </c>
      <c r="N189" s="12"/>
      <c r="O189" s="37">
        <v>24990053</v>
      </c>
    </row>
    <row r="190" spans="1:15">
      <c r="A190" s="20" t="s">
        <v>41</v>
      </c>
      <c r="B190" s="12"/>
      <c r="C190" s="25">
        <v>337</v>
      </c>
      <c r="D190" s="14"/>
      <c r="E190" s="14">
        <v>94145</v>
      </c>
      <c r="F190" s="14">
        <v>56744</v>
      </c>
      <c r="G190" s="14">
        <v>170585</v>
      </c>
      <c r="H190" s="14"/>
      <c r="I190" s="33">
        <v>321811</v>
      </c>
      <c r="J190" s="12"/>
      <c r="K190" s="25">
        <v>11032967</v>
      </c>
      <c r="L190" s="14">
        <v>4526703</v>
      </c>
      <c r="M190" s="33">
        <v>6506264</v>
      </c>
      <c r="N190" s="12"/>
      <c r="O190" s="37">
        <v>24883736</v>
      </c>
    </row>
    <row r="191" spans="1:15">
      <c r="A191" s="20" t="s">
        <v>42</v>
      </c>
      <c r="B191" s="12"/>
      <c r="C191" s="25">
        <v>67505</v>
      </c>
      <c r="D191" s="14"/>
      <c r="E191" s="14">
        <v>90770</v>
      </c>
      <c r="F191" s="14">
        <v>40182</v>
      </c>
      <c r="G191" s="14">
        <v>185988</v>
      </c>
      <c r="H191" s="14"/>
      <c r="I191" s="33">
        <v>384445</v>
      </c>
      <c r="J191" s="12"/>
      <c r="K191" s="25">
        <v>12039542</v>
      </c>
      <c r="L191" s="14">
        <v>5056304</v>
      </c>
      <c r="M191" s="33">
        <v>6983238</v>
      </c>
      <c r="N191" s="12"/>
      <c r="O191" s="37">
        <v>24963357</v>
      </c>
    </row>
    <row r="192" spans="1:15">
      <c r="A192" s="20" t="s">
        <v>43</v>
      </c>
      <c r="B192" s="12"/>
      <c r="C192" s="25">
        <v>1246</v>
      </c>
      <c r="D192" s="14"/>
      <c r="E192" s="14">
        <v>102611</v>
      </c>
      <c r="F192" s="14">
        <v>67092</v>
      </c>
      <c r="G192" s="14">
        <v>182663</v>
      </c>
      <c r="H192" s="14"/>
      <c r="I192" s="33">
        <v>353612</v>
      </c>
      <c r="J192" s="12"/>
      <c r="K192" s="25">
        <v>10703578</v>
      </c>
      <c r="L192" s="14">
        <v>5643061</v>
      </c>
      <c r="M192" s="33">
        <v>5060517</v>
      </c>
      <c r="N192" s="12"/>
      <c r="O192" s="37">
        <v>22530233</v>
      </c>
    </row>
    <row r="193" spans="1:15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34" t="str">
        <f>SUM(I189:I192)</f>
        <v>0</v>
      </c>
      <c r="J193" s="12"/>
      <c r="K193" s="26" t="str">
        <f>SUM(K189:K192)</f>
        <v>0</v>
      </c>
      <c r="L193" s="15" t="str">
        <f>SUM(L189:L192)</f>
        <v>0</v>
      </c>
      <c r="M193" s="34" t="str">
        <f>SUM(M189:M192)</f>
        <v>0</v>
      </c>
      <c r="N193" s="12"/>
      <c r="O193" s="38" t="str">
        <f>SUM(O189:O192)</f>
        <v>0</v>
      </c>
    </row>
    <row r="194" spans="1:15">
      <c r="A194" s="18"/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32"/>
      <c r="N194" s="12"/>
      <c r="O194" s="18"/>
    </row>
    <row r="195" spans="1:15">
      <c r="A195" s="19" t="s">
        <v>77</v>
      </c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32"/>
      <c r="N195" s="12"/>
      <c r="O195" s="18"/>
    </row>
    <row r="196" spans="1:15">
      <c r="A196" s="20" t="s">
        <v>40</v>
      </c>
      <c r="B196" s="12"/>
      <c r="C196" s="25">
        <v>-89392.97</v>
      </c>
      <c r="D196" s="14"/>
      <c r="E196" s="14">
        <v>120062.87</v>
      </c>
      <c r="F196" s="14">
        <v>104182.8</v>
      </c>
      <c r="G196" s="14"/>
      <c r="H196" s="14">
        <v>25995.18</v>
      </c>
      <c r="I196" s="33">
        <v>160847.88</v>
      </c>
      <c r="J196" s="12"/>
      <c r="K196" s="25">
        <v>4105944.55</v>
      </c>
      <c r="L196" s="14">
        <v>1168546.55</v>
      </c>
      <c r="M196" s="33">
        <v>2937398</v>
      </c>
      <c r="N196" s="12"/>
      <c r="O196" s="37">
        <v>34673003.68</v>
      </c>
    </row>
    <row r="197" spans="1:15">
      <c r="A197" s="20" t="s">
        <v>41</v>
      </c>
      <c r="B197" s="12"/>
      <c r="C197" s="25">
        <v>-109108.29</v>
      </c>
      <c r="D197" s="14"/>
      <c r="E197" s="14">
        <v>120062.87</v>
      </c>
      <c r="F197" s="14">
        <v>79605.56</v>
      </c>
      <c r="G197" s="14"/>
      <c r="H197" s="14">
        <v>82141.02</v>
      </c>
      <c r="I197" s="33">
        <v>172701.16</v>
      </c>
      <c r="J197" s="12"/>
      <c r="K197" s="25">
        <v>4548619.02</v>
      </c>
      <c r="L197" s="14">
        <v>1337742.18</v>
      </c>
      <c r="M197" s="33">
        <v>3210876.84</v>
      </c>
      <c r="N197" s="12"/>
      <c r="O197" s="37">
        <v>34889749.81</v>
      </c>
    </row>
    <row r="198" spans="1:15">
      <c r="A198" s="20" t="s">
        <v>42</v>
      </c>
      <c r="B198" s="12"/>
      <c r="C198" s="25">
        <v>-100577.81</v>
      </c>
      <c r="D198" s="14"/>
      <c r="E198" s="14">
        <v>120062.87</v>
      </c>
      <c r="F198" s="14">
        <v>107973.26</v>
      </c>
      <c r="G198" s="14"/>
      <c r="H198" s="14">
        <v>201523.71</v>
      </c>
      <c r="I198" s="33">
        <v>328982.03</v>
      </c>
      <c r="J198" s="12"/>
      <c r="K198" s="25">
        <v>3885582.88</v>
      </c>
      <c r="L198" s="14">
        <v>935769.77</v>
      </c>
      <c r="M198" s="33">
        <v>2949813.11</v>
      </c>
      <c r="N198" s="12"/>
      <c r="O198" s="37">
        <v>34760725.83</v>
      </c>
    </row>
    <row r="199" spans="1:15">
      <c r="A199" s="20" t="s">
        <v>43</v>
      </c>
      <c r="B199" s="12"/>
      <c r="C199" s="25">
        <v>-109496.66</v>
      </c>
      <c r="D199" s="14"/>
      <c r="E199" s="14">
        <v>92573.34</v>
      </c>
      <c r="F199" s="14">
        <v>106645.71</v>
      </c>
      <c r="G199" s="14"/>
      <c r="H199" s="14">
        <v>131633.64</v>
      </c>
      <c r="I199" s="33">
        <v>221356.03</v>
      </c>
      <c r="J199" s="12"/>
      <c r="K199" s="25">
        <v>4054792.9</v>
      </c>
      <c r="L199" s="14">
        <v>911980.36</v>
      </c>
      <c r="M199" s="33">
        <v>3142812.54</v>
      </c>
      <c r="N199" s="12"/>
      <c r="O199" s="37">
        <v>34764280.43</v>
      </c>
    </row>
    <row r="200" spans="1:15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34" t="str">
        <f>SUM(I196:I199)</f>
        <v>0</v>
      </c>
      <c r="J200" s="12"/>
      <c r="K200" s="26" t="str">
        <f>SUM(K196:K199)</f>
        <v>0</v>
      </c>
      <c r="L200" s="15" t="str">
        <f>SUM(L196:L199)</f>
        <v>0</v>
      </c>
      <c r="M200" s="34" t="str">
        <f>SUM(M196:M199)</f>
        <v>0</v>
      </c>
      <c r="N200" s="12"/>
      <c r="O200" s="38" t="str">
        <f>SUM(O196:O199)</f>
        <v>0</v>
      </c>
    </row>
    <row r="201" spans="1:15">
      <c r="A201" s="18"/>
      <c r="B201" s="12"/>
      <c r="C201" s="24"/>
      <c r="D201" s="12"/>
      <c r="E201" s="12"/>
      <c r="F201" s="12"/>
      <c r="G201" s="12"/>
      <c r="H201" s="12"/>
      <c r="I201" s="32"/>
      <c r="J201" s="12"/>
      <c r="K201" s="24"/>
      <c r="L201" s="12"/>
      <c r="M201" s="32"/>
      <c r="N201" s="12"/>
      <c r="O201" s="18"/>
    </row>
    <row r="202" spans="1:15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35" t="str">
        <f>I158+I165+I172+I179+I186+I193+I200</f>
        <v>0</v>
      </c>
      <c r="J202" s="13"/>
      <c r="K202" s="27" t="str">
        <f>K158+K165+K172+K179+K186+K193+K200</f>
        <v>0</v>
      </c>
      <c r="L202" s="16" t="str">
        <f>L158+L165+L172+L179+L186+L193+L200</f>
        <v>0</v>
      </c>
      <c r="M202" s="35" t="str">
        <f>M158+M165+M172+M179+M186+M193+M200</f>
        <v>0</v>
      </c>
      <c r="N202" s="13"/>
      <c r="O202" s="39" t="str">
        <f>O158+O165+O172+O179+O186+O193+O200</f>
        <v>0</v>
      </c>
    </row>
    <row r="203" spans="1:15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32"/>
      <c r="N203" s="12"/>
      <c r="O203" s="18"/>
    </row>
    <row r="204" spans="1:15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6" t="str">
        <f>I154+I202</f>
        <v>0</v>
      </c>
      <c r="J204" s="13"/>
      <c r="K204" s="28" t="str">
        <f>K154+K202</f>
        <v>0</v>
      </c>
      <c r="L204" s="30" t="str">
        <f>L154+L202</f>
        <v>0</v>
      </c>
      <c r="M204" s="36" t="str">
        <f>M154+M202</f>
        <v>0</v>
      </c>
      <c r="N204" s="13"/>
      <c r="O204" s="40" t="str">
        <f>O154+O202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137</v>
      </c>
    </row>
    <row r="3" spans="1:24">
      <c r="A3" s="7" t="s">
        <v>20</v>
      </c>
    </row>
    <row r="4" spans="1:24">
      <c r="A4" s="8"/>
      <c r="C4" s="11" t="s">
        <v>157</v>
      </c>
      <c r="D4" s="9"/>
      <c r="E4" s="9"/>
      <c r="F4" s="10"/>
      <c r="H4" s="11" t="s">
        <v>158</v>
      </c>
      <c r="I4" s="9"/>
      <c r="J4" s="10"/>
      <c r="L4" s="11" t="s">
        <v>159</v>
      </c>
      <c r="M4" s="9"/>
      <c r="N4" s="10"/>
      <c r="P4" s="11" t="s">
        <v>160</v>
      </c>
      <c r="Q4" s="9"/>
      <c r="R4" s="10"/>
      <c r="T4" s="11" t="s">
        <v>161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162</v>
      </c>
      <c r="D5" s="29" t="s">
        <v>163</v>
      </c>
      <c r="E5" s="29" t="s">
        <v>140</v>
      </c>
      <c r="F5" s="31" t="s">
        <v>44</v>
      </c>
      <c r="G5" s="12"/>
      <c r="H5" s="23" t="s">
        <v>164</v>
      </c>
      <c r="I5" s="29" t="s">
        <v>165</v>
      </c>
      <c r="J5" s="31" t="s">
        <v>166</v>
      </c>
      <c r="K5" s="12"/>
      <c r="L5" s="23" t="s">
        <v>167</v>
      </c>
      <c r="M5" s="29" t="s">
        <v>168</v>
      </c>
      <c r="N5" s="31" t="s">
        <v>169</v>
      </c>
      <c r="O5" s="12"/>
      <c r="P5" s="23" t="s">
        <v>170</v>
      </c>
      <c r="Q5" s="29" t="s">
        <v>171</v>
      </c>
      <c r="R5" s="31" t="s">
        <v>172</v>
      </c>
      <c r="S5" s="12"/>
      <c r="T5" s="23" t="s">
        <v>173</v>
      </c>
      <c r="U5" s="29" t="s">
        <v>174</v>
      </c>
      <c r="V5" s="31" t="s">
        <v>175</v>
      </c>
      <c r="W5" s="12"/>
      <c r="X5" s="17" t="s">
        <v>176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/>
      <c r="D8" s="14">
        <v>0</v>
      </c>
      <c r="E8" s="14"/>
      <c r="F8" s="34" t="str">
        <f>SUM(C8:E8)</f>
        <v>0</v>
      </c>
      <c r="G8" s="12"/>
      <c r="H8" s="25"/>
      <c r="I8" s="14"/>
      <c r="J8" s="33"/>
      <c r="K8" s="12"/>
      <c r="L8" s="25">
        <v>88150</v>
      </c>
      <c r="M8" s="14">
        <v>15712</v>
      </c>
      <c r="N8" s="33">
        <v>72438</v>
      </c>
      <c r="O8" s="12"/>
      <c r="P8" s="25">
        <v>1289542</v>
      </c>
      <c r="Q8" s="14">
        <v>532325</v>
      </c>
      <c r="R8" s="33">
        <v>757217</v>
      </c>
      <c r="S8" s="12"/>
      <c r="T8" s="25">
        <v>23360</v>
      </c>
      <c r="U8" s="14">
        <v>4603</v>
      </c>
      <c r="V8" s="33">
        <v>18757</v>
      </c>
      <c r="W8" s="12"/>
      <c r="X8" s="37">
        <v>848412</v>
      </c>
    </row>
    <row r="9" spans="1:24">
      <c r="A9" s="20" t="s">
        <v>41</v>
      </c>
      <c r="B9" s="12"/>
      <c r="C9" s="25"/>
      <c r="D9" s="14"/>
      <c r="E9" s="14"/>
      <c r="F9" s="34" t="str">
        <f>SUM(C9:E9)</f>
        <v>0</v>
      </c>
      <c r="G9" s="12"/>
      <c r="H9" s="25"/>
      <c r="I9" s="14"/>
      <c r="J9" s="33"/>
      <c r="K9" s="12"/>
      <c r="L9" s="25">
        <v>88150</v>
      </c>
      <c r="M9" s="14">
        <v>17678</v>
      </c>
      <c r="N9" s="33">
        <v>70472</v>
      </c>
      <c r="O9" s="12"/>
      <c r="P9" s="25">
        <v>1338914</v>
      </c>
      <c r="Q9" s="14">
        <v>575457</v>
      </c>
      <c r="R9" s="33">
        <v>763457</v>
      </c>
      <c r="S9" s="12"/>
      <c r="T9" s="25">
        <v>23360</v>
      </c>
      <c r="U9" s="14">
        <v>5044</v>
      </c>
      <c r="V9" s="33">
        <v>18316</v>
      </c>
      <c r="W9" s="12"/>
      <c r="X9" s="37">
        <v>852245</v>
      </c>
    </row>
    <row r="10" spans="1:24">
      <c r="A10" s="20" t="s">
        <v>42</v>
      </c>
      <c r="B10" s="12"/>
      <c r="C10" s="25"/>
      <c r="D10" s="14"/>
      <c r="E10" s="14"/>
      <c r="F10" s="34" t="str">
        <f>SUM(C10:E10)</f>
        <v>0</v>
      </c>
      <c r="G10" s="12"/>
      <c r="H10" s="25"/>
      <c r="I10" s="14"/>
      <c r="J10" s="33"/>
      <c r="K10" s="12"/>
      <c r="L10" s="25">
        <v>88150</v>
      </c>
      <c r="M10" s="14">
        <v>19644</v>
      </c>
      <c r="N10" s="33">
        <v>68506</v>
      </c>
      <c r="O10" s="12"/>
      <c r="P10" s="25">
        <v>1368063</v>
      </c>
      <c r="Q10" s="14">
        <v>617134</v>
      </c>
      <c r="R10" s="33">
        <v>750929</v>
      </c>
      <c r="S10" s="12"/>
      <c r="T10" s="25">
        <v>23360</v>
      </c>
      <c r="U10" s="14">
        <v>5486</v>
      </c>
      <c r="V10" s="33">
        <v>17874</v>
      </c>
      <c r="W10" s="12"/>
      <c r="X10" s="37">
        <v>837309</v>
      </c>
    </row>
    <row r="11" spans="1:24">
      <c r="A11" s="20" t="s">
        <v>43</v>
      </c>
      <c r="B11" s="12"/>
      <c r="C11" s="25"/>
      <c r="D11" s="14"/>
      <c r="E11" s="14"/>
      <c r="F11" s="34" t="str">
        <f>SUM(C11:E11)</f>
        <v>0</v>
      </c>
      <c r="G11" s="12"/>
      <c r="H11" s="25"/>
      <c r="I11" s="14"/>
      <c r="J11" s="33"/>
      <c r="K11" s="12"/>
      <c r="L11" s="25">
        <v>91421</v>
      </c>
      <c r="M11" s="14">
        <v>21720</v>
      </c>
      <c r="N11" s="33">
        <v>69701</v>
      </c>
      <c r="O11" s="12"/>
      <c r="P11" s="25">
        <v>1376522</v>
      </c>
      <c r="Q11" s="14">
        <v>656941</v>
      </c>
      <c r="R11" s="33">
        <v>719581</v>
      </c>
      <c r="S11" s="12"/>
      <c r="T11" s="25">
        <v>23360</v>
      </c>
      <c r="U11" s="14">
        <v>5928</v>
      </c>
      <c r="V11" s="33">
        <v>17432</v>
      </c>
      <c r="W11" s="12"/>
      <c r="X11" s="37">
        <v>806714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0</v>
      </c>
      <c r="D15" s="14">
        <v>0</v>
      </c>
      <c r="E15" s="14">
        <v>0</v>
      </c>
      <c r="F15" s="34" t="str">
        <f>SUM(C15:E15)</f>
        <v>0</v>
      </c>
      <c r="G15" s="12"/>
      <c r="H15" s="25">
        <v>0</v>
      </c>
      <c r="I15" s="14">
        <v>0</v>
      </c>
      <c r="J15" s="33">
        <v>0</v>
      </c>
      <c r="K15" s="12"/>
      <c r="L15" s="25">
        <v>0</v>
      </c>
      <c r="M15" s="14">
        <v>0</v>
      </c>
      <c r="N15" s="33">
        <v>0</v>
      </c>
      <c r="O15" s="12"/>
      <c r="P15" s="25">
        <v>0</v>
      </c>
      <c r="Q15" s="14">
        <v>0</v>
      </c>
      <c r="R15" s="33">
        <v>0</v>
      </c>
      <c r="S15" s="12"/>
      <c r="T15" s="25">
        <v>0</v>
      </c>
      <c r="U15" s="14">
        <v>0</v>
      </c>
      <c r="V15" s="33">
        <v>0</v>
      </c>
      <c r="W15" s="12"/>
      <c r="X15" s="37">
        <v>0</v>
      </c>
    </row>
    <row r="16" spans="1:24">
      <c r="A16" s="20" t="s">
        <v>41</v>
      </c>
      <c r="B16" s="12"/>
      <c r="C16" s="25">
        <v>0</v>
      </c>
      <c r="D16" s="14">
        <v>0</v>
      </c>
      <c r="E16" s="14">
        <v>0</v>
      </c>
      <c r="F16" s="34" t="str">
        <f>SUM(C16:E16)</f>
        <v>0</v>
      </c>
      <c r="G16" s="12"/>
      <c r="H16" s="25">
        <v>0</v>
      </c>
      <c r="I16" s="14">
        <v>0</v>
      </c>
      <c r="J16" s="33">
        <v>0</v>
      </c>
      <c r="K16" s="12"/>
      <c r="L16" s="25">
        <v>0</v>
      </c>
      <c r="M16" s="14">
        <v>0</v>
      </c>
      <c r="N16" s="33">
        <v>0</v>
      </c>
      <c r="O16" s="12"/>
      <c r="P16" s="25">
        <v>0</v>
      </c>
      <c r="Q16" s="14">
        <v>0</v>
      </c>
      <c r="R16" s="33">
        <v>0</v>
      </c>
      <c r="S16" s="12"/>
      <c r="T16" s="25">
        <v>0</v>
      </c>
      <c r="U16" s="14">
        <v>0</v>
      </c>
      <c r="V16" s="33">
        <v>0</v>
      </c>
      <c r="W16" s="12"/>
      <c r="X16" s="37">
        <v>0</v>
      </c>
    </row>
    <row r="17" spans="1:24">
      <c r="A17" s="20" t="s">
        <v>42</v>
      </c>
      <c r="B17" s="12"/>
      <c r="C17" s="25">
        <v>0</v>
      </c>
      <c r="D17" s="14">
        <v>0</v>
      </c>
      <c r="E17" s="14">
        <v>0</v>
      </c>
      <c r="F17" s="34" t="str">
        <f>SUM(C17:E17)</f>
        <v>0</v>
      </c>
      <c r="G17" s="12"/>
      <c r="H17" s="25">
        <v>0</v>
      </c>
      <c r="I17" s="14">
        <v>0</v>
      </c>
      <c r="J17" s="33">
        <v>0</v>
      </c>
      <c r="K17" s="12"/>
      <c r="L17" s="25">
        <v>0</v>
      </c>
      <c r="M17" s="14">
        <v>0</v>
      </c>
      <c r="N17" s="33">
        <v>0</v>
      </c>
      <c r="O17" s="12"/>
      <c r="P17" s="25">
        <v>0</v>
      </c>
      <c r="Q17" s="14">
        <v>0</v>
      </c>
      <c r="R17" s="33">
        <v>0</v>
      </c>
      <c r="S17" s="12"/>
      <c r="T17" s="25">
        <v>0</v>
      </c>
      <c r="U17" s="14">
        <v>0</v>
      </c>
      <c r="V17" s="33">
        <v>0</v>
      </c>
      <c r="W17" s="12"/>
      <c r="X17" s="37">
        <v>0</v>
      </c>
    </row>
    <row r="18" spans="1:24">
      <c r="A18" s="20" t="s">
        <v>43</v>
      </c>
      <c r="B18" s="12"/>
      <c r="C18" s="25">
        <v>0</v>
      </c>
      <c r="D18" s="14">
        <v>0</v>
      </c>
      <c r="E18" s="14">
        <v>0</v>
      </c>
      <c r="F18" s="34" t="str">
        <f>SUM(C18:E18)</f>
        <v>0</v>
      </c>
      <c r="G18" s="12"/>
      <c r="H18" s="25">
        <v>0</v>
      </c>
      <c r="I18" s="14">
        <v>0</v>
      </c>
      <c r="J18" s="33">
        <v>0</v>
      </c>
      <c r="K18" s="12"/>
      <c r="L18" s="25">
        <v>0</v>
      </c>
      <c r="M18" s="14">
        <v>0</v>
      </c>
      <c r="N18" s="33">
        <v>0</v>
      </c>
      <c r="O18" s="12"/>
      <c r="P18" s="25">
        <v>0</v>
      </c>
      <c r="Q18" s="14">
        <v>0</v>
      </c>
      <c r="R18" s="33">
        <v>0</v>
      </c>
      <c r="S18" s="12"/>
      <c r="T18" s="25">
        <v>0</v>
      </c>
      <c r="U18" s="14">
        <v>0</v>
      </c>
      <c r="V18" s="33">
        <v>0</v>
      </c>
      <c r="W18" s="12"/>
      <c r="X18" s="37">
        <v>0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>
        <v>0</v>
      </c>
      <c r="D22" s="14">
        <v>0</v>
      </c>
      <c r="E22" s="14">
        <v>0</v>
      </c>
      <c r="F22" s="34" t="str">
        <f>SUM(C22:E22)</f>
        <v>0</v>
      </c>
      <c r="G22" s="12"/>
      <c r="H22" s="25">
        <v>0</v>
      </c>
      <c r="I22" s="14">
        <v>0</v>
      </c>
      <c r="J22" s="33">
        <v>0</v>
      </c>
      <c r="K22" s="12"/>
      <c r="L22" s="25">
        <v>0</v>
      </c>
      <c r="M22" s="14">
        <v>0</v>
      </c>
      <c r="N22" s="33">
        <v>0</v>
      </c>
      <c r="O22" s="12"/>
      <c r="P22" s="25">
        <v>500025.2</v>
      </c>
      <c r="Q22" s="14">
        <v>40727</v>
      </c>
      <c r="R22" s="33">
        <v>459298.2</v>
      </c>
      <c r="S22" s="12"/>
      <c r="T22" s="25">
        <v>5115757.39</v>
      </c>
      <c r="U22" s="14">
        <v>65687</v>
      </c>
      <c r="V22" s="33">
        <v>5050070.39</v>
      </c>
      <c r="W22" s="12"/>
      <c r="X22" s="37">
        <v>5509368.59</v>
      </c>
    </row>
    <row r="23" spans="1:24">
      <c r="A23" s="20" t="s">
        <v>41</v>
      </c>
      <c r="B23" s="12"/>
      <c r="C23" s="25"/>
      <c r="D23" s="14"/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519212.1</v>
      </c>
      <c r="Q23" s="14">
        <v>40727</v>
      </c>
      <c r="R23" s="33">
        <v>478485.1</v>
      </c>
      <c r="S23" s="12"/>
      <c r="T23" s="25">
        <v>5277731.39</v>
      </c>
      <c r="U23" s="14">
        <v>65687</v>
      </c>
      <c r="V23" s="33">
        <v>5212044.39</v>
      </c>
      <c r="W23" s="12"/>
      <c r="X23" s="37">
        <v>5690529.49</v>
      </c>
    </row>
    <row r="24" spans="1:24">
      <c r="A24" s="20" t="s">
        <v>42</v>
      </c>
      <c r="B24" s="12"/>
      <c r="C24" s="25">
        <v>0</v>
      </c>
      <c r="D24" s="14">
        <v>0</v>
      </c>
      <c r="E24" s="14">
        <v>0</v>
      </c>
      <c r="F24" s="34" t="str">
        <f>SUM(C24:E24)</f>
        <v>0</v>
      </c>
      <c r="G24" s="12"/>
      <c r="H24" s="25">
        <v>0</v>
      </c>
      <c r="I24" s="14">
        <v>0</v>
      </c>
      <c r="J24" s="33">
        <v>0</v>
      </c>
      <c r="K24" s="12"/>
      <c r="L24" s="25">
        <v>0</v>
      </c>
      <c r="M24" s="14">
        <v>0</v>
      </c>
      <c r="N24" s="33">
        <v>0</v>
      </c>
      <c r="O24" s="12"/>
      <c r="P24" s="25">
        <v>522262.69</v>
      </c>
      <c r="Q24" s="14">
        <v>40727</v>
      </c>
      <c r="R24" s="33">
        <v>481535.69</v>
      </c>
      <c r="S24" s="12"/>
      <c r="T24" s="25">
        <v>5542085.86</v>
      </c>
      <c r="U24" s="14">
        <v>65687</v>
      </c>
      <c r="V24" s="33">
        <v>5476398.86</v>
      </c>
      <c r="W24" s="12"/>
      <c r="X24" s="37">
        <v>5957934.55</v>
      </c>
    </row>
    <row r="25" spans="1:24">
      <c r="A25" s="20" t="s">
        <v>43</v>
      </c>
      <c r="B25" s="12"/>
      <c r="C25" s="25">
        <v>0</v>
      </c>
      <c r="D25" s="14">
        <v>0</v>
      </c>
      <c r="E25" s="14">
        <v>0</v>
      </c>
      <c r="F25" s="34" t="str">
        <f>SUM(C25:E25)</f>
        <v>0</v>
      </c>
      <c r="G25" s="12"/>
      <c r="H25" s="25">
        <v>0</v>
      </c>
      <c r="I25" s="14">
        <v>0</v>
      </c>
      <c r="J25" s="33">
        <v>0</v>
      </c>
      <c r="K25" s="12"/>
      <c r="L25" s="25">
        <v>0</v>
      </c>
      <c r="M25" s="14">
        <v>0</v>
      </c>
      <c r="N25" s="33">
        <v>0</v>
      </c>
      <c r="O25" s="12"/>
      <c r="P25" s="25">
        <v>532264.51</v>
      </c>
      <c r="Q25" s="14">
        <v>40727</v>
      </c>
      <c r="R25" s="33">
        <v>491537.51</v>
      </c>
      <c r="S25" s="12"/>
      <c r="T25" s="25">
        <v>5852986.71</v>
      </c>
      <c r="U25" s="14">
        <v>65687</v>
      </c>
      <c r="V25" s="33">
        <v>5787299.71</v>
      </c>
      <c r="W25" s="12"/>
      <c r="X25" s="37">
        <v>6278837.22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48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49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20" t="s">
        <v>50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51</v>
      </c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52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48</v>
      </c>
      <c r="B36" s="12"/>
      <c r="C36" s="24"/>
      <c r="D36" s="12"/>
      <c r="E36" s="12"/>
      <c r="F36" s="32"/>
      <c r="G36" s="12"/>
      <c r="H36" s="24"/>
      <c r="I36" s="12"/>
      <c r="J36" s="32"/>
      <c r="K36" s="12"/>
      <c r="L36" s="24"/>
      <c r="M36" s="12"/>
      <c r="N36" s="32"/>
      <c r="O36" s="12"/>
      <c r="P36" s="24"/>
      <c r="Q36" s="12"/>
      <c r="R36" s="32"/>
      <c r="S36" s="12"/>
      <c r="T36" s="24"/>
      <c r="U36" s="12"/>
      <c r="V36" s="32"/>
      <c r="W36" s="12"/>
      <c r="X36" s="18"/>
    </row>
    <row r="37" spans="1:24">
      <c r="A37" s="20" t="s">
        <v>49</v>
      </c>
      <c r="B37" s="12"/>
      <c r="C37" s="24"/>
      <c r="D37" s="12"/>
      <c r="E37" s="12"/>
      <c r="F37" s="32"/>
      <c r="G37" s="12"/>
      <c r="H37" s="24"/>
      <c r="I37" s="12"/>
      <c r="J37" s="32"/>
      <c r="K37" s="12"/>
      <c r="L37" s="24"/>
      <c r="M37" s="12"/>
      <c r="N37" s="32"/>
      <c r="O37" s="12"/>
      <c r="P37" s="24"/>
      <c r="Q37" s="12"/>
      <c r="R37" s="32"/>
      <c r="S37" s="12"/>
      <c r="T37" s="24"/>
      <c r="U37" s="12"/>
      <c r="V37" s="32"/>
      <c r="W37" s="12"/>
      <c r="X37" s="18"/>
    </row>
    <row r="38" spans="1:24">
      <c r="A38" s="20" t="s">
        <v>50</v>
      </c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20" t="s">
        <v>51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53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228404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2734323</v>
      </c>
      <c r="Q43" s="14">
        <v>2237427</v>
      </c>
      <c r="R43" s="33">
        <v>496896</v>
      </c>
      <c r="S43" s="12"/>
      <c r="T43" s="25">
        <v>1701677</v>
      </c>
      <c r="U43" s="14">
        <v>606360</v>
      </c>
      <c r="V43" s="33">
        <v>1095317</v>
      </c>
      <c r="W43" s="12"/>
      <c r="X43" s="37">
        <v>1820617</v>
      </c>
    </row>
    <row r="44" spans="1:24">
      <c r="A44" s="20" t="s">
        <v>41</v>
      </c>
      <c r="B44" s="12"/>
      <c r="C44" s="25"/>
      <c r="D44" s="14">
        <v>140110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2788327</v>
      </c>
      <c r="Q44" s="14">
        <v>2272435</v>
      </c>
      <c r="R44" s="33">
        <v>515892</v>
      </c>
      <c r="S44" s="12"/>
      <c r="T44" s="25">
        <v>1965992</v>
      </c>
      <c r="U44" s="14">
        <v>665183</v>
      </c>
      <c r="V44" s="33">
        <v>1300809</v>
      </c>
      <c r="W44" s="12"/>
      <c r="X44" s="37">
        <v>1956811</v>
      </c>
    </row>
    <row r="45" spans="1:24">
      <c r="A45" s="20" t="s">
        <v>42</v>
      </c>
      <c r="B45" s="12"/>
      <c r="C45" s="25"/>
      <c r="D45" s="14">
        <v>140110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2819814</v>
      </c>
      <c r="Q45" s="14">
        <v>2275274</v>
      </c>
      <c r="R45" s="33">
        <v>544540</v>
      </c>
      <c r="S45" s="12"/>
      <c r="T45" s="25">
        <v>1991943</v>
      </c>
      <c r="U45" s="14">
        <v>728145</v>
      </c>
      <c r="V45" s="33">
        <v>1263798</v>
      </c>
      <c r="W45" s="12"/>
      <c r="X45" s="37">
        <v>1948448</v>
      </c>
    </row>
    <row r="46" spans="1:24">
      <c r="A46" s="20" t="s">
        <v>43</v>
      </c>
      <c r="B46" s="12"/>
      <c r="C46" s="25"/>
      <c r="D46" s="14">
        <v>383076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2891129</v>
      </c>
      <c r="Q46" s="14">
        <v>2263259</v>
      </c>
      <c r="R46" s="33">
        <v>627870</v>
      </c>
      <c r="S46" s="12"/>
      <c r="T46" s="25">
        <v>2007004</v>
      </c>
      <c r="U46" s="14">
        <v>792552</v>
      </c>
      <c r="V46" s="33">
        <v>1214452</v>
      </c>
      <c r="W46" s="12"/>
      <c r="X46" s="37">
        <v>2225398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54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/>
      <c r="D50" s="14">
        <v>65562</v>
      </c>
      <c r="E50" s="14"/>
      <c r="F50" s="34" t="str">
        <f>SUM(C50:E50)</f>
        <v>0</v>
      </c>
      <c r="G50" s="12"/>
      <c r="H50" s="25">
        <v>65724</v>
      </c>
      <c r="I50" s="14">
        <v>47612</v>
      </c>
      <c r="J50" s="33">
        <v>18112</v>
      </c>
      <c r="K50" s="12"/>
      <c r="L50" s="25">
        <v>4853567</v>
      </c>
      <c r="M50" s="14">
        <v>1608556</v>
      </c>
      <c r="N50" s="33">
        <v>3245011</v>
      </c>
      <c r="O50" s="12"/>
      <c r="P50" s="25">
        <v>4737900</v>
      </c>
      <c r="Q50" s="14">
        <v>3516150</v>
      </c>
      <c r="R50" s="33">
        <v>1221750</v>
      </c>
      <c r="S50" s="12"/>
      <c r="T50" s="25"/>
      <c r="U50" s="14"/>
      <c r="V50" s="33"/>
      <c r="W50" s="12"/>
      <c r="X50" s="37">
        <v>4550435</v>
      </c>
    </row>
    <row r="51" spans="1:24">
      <c r="A51" s="20" t="s">
        <v>41</v>
      </c>
      <c r="B51" s="12"/>
      <c r="C51" s="25"/>
      <c r="D51" s="14">
        <v>205748</v>
      </c>
      <c r="E51" s="14"/>
      <c r="F51" s="34" t="str">
        <f>SUM(C51:E51)</f>
        <v>0</v>
      </c>
      <c r="G51" s="12"/>
      <c r="H51" s="25">
        <v>65724</v>
      </c>
      <c r="I51" s="14">
        <v>49142</v>
      </c>
      <c r="J51" s="33">
        <v>16582</v>
      </c>
      <c r="K51" s="12"/>
      <c r="L51" s="25">
        <v>4853567</v>
      </c>
      <c r="M51" s="14">
        <v>1708420</v>
      </c>
      <c r="N51" s="33">
        <v>3145147</v>
      </c>
      <c r="O51" s="12"/>
      <c r="P51" s="25">
        <v>4801194</v>
      </c>
      <c r="Q51" s="14">
        <v>3506227</v>
      </c>
      <c r="R51" s="33">
        <v>1294967</v>
      </c>
      <c r="S51" s="12"/>
      <c r="T51" s="25"/>
      <c r="U51" s="14"/>
      <c r="V51" s="33"/>
      <c r="W51" s="12"/>
      <c r="X51" s="37">
        <v>4662444</v>
      </c>
    </row>
    <row r="52" spans="1:24">
      <c r="A52" s="20" t="s">
        <v>42</v>
      </c>
      <c r="B52" s="12"/>
      <c r="C52" s="25"/>
      <c r="D52" s="14">
        <v>267822</v>
      </c>
      <c r="E52" s="14"/>
      <c r="F52" s="34" t="str">
        <f>SUM(C52:E52)</f>
        <v>0</v>
      </c>
      <c r="G52" s="12"/>
      <c r="H52" s="25">
        <v>65724</v>
      </c>
      <c r="I52" s="14">
        <v>50316</v>
      </c>
      <c r="J52" s="33">
        <v>15408</v>
      </c>
      <c r="K52" s="12"/>
      <c r="L52" s="25">
        <v>4893973</v>
      </c>
      <c r="M52" s="14">
        <v>1809267</v>
      </c>
      <c r="N52" s="33">
        <v>3084706</v>
      </c>
      <c r="O52" s="12"/>
      <c r="P52" s="25">
        <v>5011830</v>
      </c>
      <c r="Q52" s="14">
        <v>3568131</v>
      </c>
      <c r="R52" s="33">
        <v>1443699</v>
      </c>
      <c r="S52" s="12"/>
      <c r="T52" s="25"/>
      <c r="U52" s="14"/>
      <c r="V52" s="33"/>
      <c r="W52" s="12"/>
      <c r="X52" s="37">
        <v>4811635</v>
      </c>
    </row>
    <row r="53" spans="1:24">
      <c r="A53" s="20" t="s">
        <v>43</v>
      </c>
      <c r="B53" s="12"/>
      <c r="C53" s="25"/>
      <c r="D53" s="14">
        <v>1079275</v>
      </c>
      <c r="E53" s="14"/>
      <c r="F53" s="34" t="str">
        <f>SUM(C53:E53)</f>
        <v>0</v>
      </c>
      <c r="G53" s="12"/>
      <c r="H53" s="25">
        <v>65724</v>
      </c>
      <c r="I53" s="14">
        <v>51490</v>
      </c>
      <c r="J53" s="33">
        <v>14234</v>
      </c>
      <c r="K53" s="12"/>
      <c r="L53" s="25">
        <v>5701481</v>
      </c>
      <c r="M53" s="14">
        <v>1911871</v>
      </c>
      <c r="N53" s="33">
        <v>3789610</v>
      </c>
      <c r="O53" s="12"/>
      <c r="P53" s="25">
        <v>5027150</v>
      </c>
      <c r="Q53" s="14">
        <v>3630927</v>
      </c>
      <c r="R53" s="33">
        <v>1396223</v>
      </c>
      <c r="S53" s="12"/>
      <c r="T53" s="25"/>
      <c r="U53" s="14"/>
      <c r="V53" s="33"/>
      <c r="W53" s="12"/>
      <c r="X53" s="37">
        <v>6279342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55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/>
      <c r="D57" s="14">
        <v>67510</v>
      </c>
      <c r="E57" s="14"/>
      <c r="F57" s="34" t="str">
        <f>SUM(C57:E57)</f>
        <v>0</v>
      </c>
      <c r="G57" s="12"/>
      <c r="H57" s="25">
        <v>768079</v>
      </c>
      <c r="I57" s="14">
        <v>243218</v>
      </c>
      <c r="J57" s="33">
        <v>524861</v>
      </c>
      <c r="K57" s="12"/>
      <c r="L57" s="25">
        <v>6999664</v>
      </c>
      <c r="M57" s="14">
        <v>2625269</v>
      </c>
      <c r="N57" s="33">
        <v>4374395</v>
      </c>
      <c r="O57" s="12"/>
      <c r="P57" s="25">
        <v>3886299</v>
      </c>
      <c r="Q57" s="14">
        <v>3011092</v>
      </c>
      <c r="R57" s="33">
        <v>875207</v>
      </c>
      <c r="S57" s="12"/>
      <c r="T57" s="25">
        <v>1260860</v>
      </c>
      <c r="U57" s="14">
        <v>1252844</v>
      </c>
      <c r="V57" s="33">
        <v>8016</v>
      </c>
      <c r="W57" s="12"/>
      <c r="X57" s="37">
        <v>5849989</v>
      </c>
    </row>
    <row r="58" spans="1:24">
      <c r="A58" s="20" t="s">
        <v>41</v>
      </c>
      <c r="B58" s="12"/>
      <c r="C58" s="25"/>
      <c r="D58" s="14">
        <v>259681</v>
      </c>
      <c r="E58" s="14"/>
      <c r="F58" s="34" t="str">
        <f>SUM(C58:E58)</f>
        <v>0</v>
      </c>
      <c r="G58" s="12"/>
      <c r="H58" s="25">
        <v>768079</v>
      </c>
      <c r="I58" s="14">
        <v>257791</v>
      </c>
      <c r="J58" s="33">
        <v>510288</v>
      </c>
      <c r="K58" s="12"/>
      <c r="L58" s="25">
        <v>7003397</v>
      </c>
      <c r="M58" s="14">
        <v>2757337</v>
      </c>
      <c r="N58" s="33">
        <v>4246060</v>
      </c>
      <c r="O58" s="12"/>
      <c r="P58" s="25">
        <v>4071771</v>
      </c>
      <c r="Q58" s="14">
        <v>3067362</v>
      </c>
      <c r="R58" s="33">
        <v>1004409</v>
      </c>
      <c r="S58" s="12"/>
      <c r="T58" s="25">
        <v>1260859</v>
      </c>
      <c r="U58" s="14">
        <v>1253220</v>
      </c>
      <c r="V58" s="33">
        <v>7639</v>
      </c>
      <c r="W58" s="12"/>
      <c r="X58" s="37">
        <v>6028077</v>
      </c>
    </row>
    <row r="59" spans="1:24">
      <c r="A59" s="20" t="s">
        <v>42</v>
      </c>
      <c r="B59" s="12"/>
      <c r="C59" s="25"/>
      <c r="D59" s="14">
        <v>324285</v>
      </c>
      <c r="E59" s="14"/>
      <c r="F59" s="34" t="str">
        <f>SUM(C59:E59)</f>
        <v>0</v>
      </c>
      <c r="G59" s="12"/>
      <c r="H59" s="25">
        <v>768079</v>
      </c>
      <c r="I59" s="14">
        <v>272365</v>
      </c>
      <c r="J59" s="33">
        <v>495714</v>
      </c>
      <c r="K59" s="12"/>
      <c r="L59" s="25">
        <v>7003397</v>
      </c>
      <c r="M59" s="14">
        <v>2889343</v>
      </c>
      <c r="N59" s="33">
        <v>4114054</v>
      </c>
      <c r="O59" s="12"/>
      <c r="P59" s="25">
        <v>4015363</v>
      </c>
      <c r="Q59" s="14">
        <v>3052704</v>
      </c>
      <c r="R59" s="33">
        <v>962659</v>
      </c>
      <c r="S59" s="12"/>
      <c r="T59" s="25">
        <v>1260860</v>
      </c>
      <c r="U59" s="14">
        <v>1253597</v>
      </c>
      <c r="V59" s="33">
        <v>7263</v>
      </c>
      <c r="W59" s="12"/>
      <c r="X59" s="37">
        <v>5903975</v>
      </c>
    </row>
    <row r="60" spans="1:24">
      <c r="A60" s="20" t="s">
        <v>43</v>
      </c>
      <c r="B60" s="12"/>
      <c r="C60" s="25"/>
      <c r="D60" s="14">
        <v>595502</v>
      </c>
      <c r="E60" s="14"/>
      <c r="F60" s="34" t="str">
        <f>SUM(C60:E60)</f>
        <v>0</v>
      </c>
      <c r="G60" s="12"/>
      <c r="H60" s="25">
        <v>768079</v>
      </c>
      <c r="I60" s="14">
        <v>286939</v>
      </c>
      <c r="J60" s="33">
        <v>481140</v>
      </c>
      <c r="K60" s="12"/>
      <c r="L60" s="25">
        <v>8026915</v>
      </c>
      <c r="M60" s="14">
        <v>3026972</v>
      </c>
      <c r="N60" s="33">
        <v>4999943</v>
      </c>
      <c r="O60" s="12"/>
      <c r="P60" s="25">
        <v>4409472</v>
      </c>
      <c r="Q60" s="14">
        <v>3110488</v>
      </c>
      <c r="R60" s="33">
        <v>1298984</v>
      </c>
      <c r="S60" s="12"/>
      <c r="T60" s="25">
        <v>1260860</v>
      </c>
      <c r="U60" s="14">
        <v>1253973</v>
      </c>
      <c r="V60" s="33">
        <v>6887</v>
      </c>
      <c r="W60" s="12"/>
      <c r="X60" s="37">
        <v>7382456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/>
      <c r="D64" s="14">
        <v>85032</v>
      </c>
      <c r="E64" s="14"/>
      <c r="F64" s="34" t="str">
        <f>SUM(C64:E64)</f>
        <v>0</v>
      </c>
      <c r="G64" s="12"/>
      <c r="H64" s="25"/>
      <c r="I64" s="14"/>
      <c r="J64" s="33"/>
      <c r="K64" s="12"/>
      <c r="L64" s="25"/>
      <c r="M64" s="14"/>
      <c r="N64" s="33"/>
      <c r="O64" s="12"/>
      <c r="P64" s="25">
        <v>2670989</v>
      </c>
      <c r="Q64" s="14">
        <v>2296966</v>
      </c>
      <c r="R64" s="33">
        <v>374023</v>
      </c>
      <c r="S64" s="12"/>
      <c r="T64" s="25">
        <v>277096</v>
      </c>
      <c r="U64" s="14">
        <v>240032</v>
      </c>
      <c r="V64" s="33">
        <v>37064</v>
      </c>
      <c r="W64" s="12"/>
      <c r="X64" s="37">
        <v>496119</v>
      </c>
    </row>
    <row r="65" spans="1:24">
      <c r="A65" s="20" t="s">
        <v>41</v>
      </c>
      <c r="B65" s="12"/>
      <c r="C65" s="25"/>
      <c r="D65" s="14">
        <v>45493</v>
      </c>
      <c r="E65" s="14"/>
      <c r="F65" s="34" t="str">
        <f>SUM(C65:E65)</f>
        <v>0</v>
      </c>
      <c r="G65" s="12"/>
      <c r="H65" s="25"/>
      <c r="I65" s="14"/>
      <c r="J65" s="33"/>
      <c r="K65" s="12"/>
      <c r="L65" s="25"/>
      <c r="M65" s="14"/>
      <c r="N65" s="33"/>
      <c r="O65" s="12"/>
      <c r="P65" s="25">
        <v>2703531</v>
      </c>
      <c r="Q65" s="14">
        <v>2315616</v>
      </c>
      <c r="R65" s="33">
        <v>387915</v>
      </c>
      <c r="S65" s="12"/>
      <c r="T65" s="25">
        <v>277096</v>
      </c>
      <c r="U65" s="14">
        <v>240707</v>
      </c>
      <c r="V65" s="33">
        <v>36389</v>
      </c>
      <c r="W65" s="12"/>
      <c r="X65" s="37">
        <v>469797</v>
      </c>
    </row>
    <row r="66" spans="1:24">
      <c r="A66" s="20" t="s">
        <v>42</v>
      </c>
      <c r="B66" s="12"/>
      <c r="C66" s="25"/>
      <c r="D66" s="14">
        <v>101930</v>
      </c>
      <c r="E66" s="14"/>
      <c r="F66" s="34" t="str">
        <f>SUM(C66:E66)</f>
        <v>0</v>
      </c>
      <c r="G66" s="12"/>
      <c r="H66" s="25"/>
      <c r="I66" s="14"/>
      <c r="J66" s="33"/>
      <c r="K66" s="12"/>
      <c r="L66" s="25"/>
      <c r="M66" s="14"/>
      <c r="N66" s="33"/>
      <c r="O66" s="12"/>
      <c r="P66" s="25">
        <v>2719591</v>
      </c>
      <c r="Q66" s="14">
        <v>2334765</v>
      </c>
      <c r="R66" s="33">
        <v>384826</v>
      </c>
      <c r="S66" s="12"/>
      <c r="T66" s="25">
        <v>277096</v>
      </c>
      <c r="U66" s="14">
        <v>241383</v>
      </c>
      <c r="V66" s="33">
        <v>35713</v>
      </c>
      <c r="W66" s="12"/>
      <c r="X66" s="37">
        <v>522469</v>
      </c>
    </row>
    <row r="67" spans="1:24">
      <c r="A67" s="20" t="s">
        <v>43</v>
      </c>
      <c r="B67" s="12"/>
      <c r="C67" s="25"/>
      <c r="D67" s="14">
        <v>35647</v>
      </c>
      <c r="E67" s="14"/>
      <c r="F67" s="34" t="str">
        <f>SUM(C67:E67)</f>
        <v>0</v>
      </c>
      <c r="G67" s="12"/>
      <c r="H67" s="25"/>
      <c r="I67" s="14"/>
      <c r="J67" s="33"/>
      <c r="K67" s="12"/>
      <c r="L67" s="25"/>
      <c r="M67" s="14"/>
      <c r="N67" s="33"/>
      <c r="O67" s="12"/>
      <c r="P67" s="25">
        <v>2719591</v>
      </c>
      <c r="Q67" s="14">
        <v>2353816</v>
      </c>
      <c r="R67" s="33">
        <v>365775</v>
      </c>
      <c r="S67" s="12"/>
      <c r="T67" s="25">
        <v>277096</v>
      </c>
      <c r="U67" s="14">
        <v>242059</v>
      </c>
      <c r="V67" s="33">
        <v>35037</v>
      </c>
      <c r="W67" s="12"/>
      <c r="X67" s="37">
        <v>436459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57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/>
      <c r="D71" s="14">
        <v>17865.74</v>
      </c>
      <c r="E71" s="14"/>
      <c r="F71" s="34" t="str">
        <f>SUM(C71:E71)</f>
        <v>0</v>
      </c>
      <c r="G71" s="12"/>
      <c r="H71" s="25"/>
      <c r="I71" s="14"/>
      <c r="J71" s="33"/>
      <c r="K71" s="12"/>
      <c r="L71" s="25"/>
      <c r="M71" s="14"/>
      <c r="N71" s="33"/>
      <c r="O71" s="12"/>
      <c r="P71" s="25">
        <v>2391691.46</v>
      </c>
      <c r="Q71" s="14">
        <v>1870541.12</v>
      </c>
      <c r="R71" s="33">
        <v>521150.34</v>
      </c>
      <c r="S71" s="12"/>
      <c r="T71" s="25">
        <v>256837.26</v>
      </c>
      <c r="U71" s="14">
        <v>175887.45</v>
      </c>
      <c r="V71" s="33">
        <v>80949.81</v>
      </c>
      <c r="W71" s="12"/>
      <c r="X71" s="37">
        <v>619965.89</v>
      </c>
    </row>
    <row r="72" spans="1:24">
      <c r="A72" s="20" t="s">
        <v>41</v>
      </c>
      <c r="B72" s="12"/>
      <c r="C72" s="25"/>
      <c r="D72" s="14">
        <v>14880.75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/>
      <c r="M72" s="14"/>
      <c r="N72" s="33"/>
      <c r="O72" s="12"/>
      <c r="P72" s="25">
        <v>2407796.56</v>
      </c>
      <c r="Q72" s="14">
        <v>1906104.92</v>
      </c>
      <c r="R72" s="33">
        <v>501691.64</v>
      </c>
      <c r="S72" s="12"/>
      <c r="T72" s="25">
        <v>257854.26</v>
      </c>
      <c r="U72" s="14">
        <v>180006.34</v>
      </c>
      <c r="V72" s="33">
        <v>77847.92</v>
      </c>
      <c r="W72" s="12"/>
      <c r="X72" s="37">
        <v>594420.31</v>
      </c>
    </row>
    <row r="73" spans="1:24">
      <c r="A73" s="20" t="s">
        <v>42</v>
      </c>
      <c r="B73" s="12"/>
      <c r="C73" s="25"/>
      <c r="D73" s="14">
        <v>3649.89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/>
      <c r="M73" s="14"/>
      <c r="N73" s="33"/>
      <c r="O73" s="12"/>
      <c r="P73" s="25">
        <v>2423884.12</v>
      </c>
      <c r="Q73" s="14">
        <v>1942587.77</v>
      </c>
      <c r="R73" s="33">
        <v>481296.35</v>
      </c>
      <c r="S73" s="12"/>
      <c r="T73" s="25">
        <v>257854.26</v>
      </c>
      <c r="U73" s="14">
        <v>184100.11</v>
      </c>
      <c r="V73" s="33">
        <v>73754.15</v>
      </c>
      <c r="W73" s="12"/>
      <c r="X73" s="37">
        <v>558700.39</v>
      </c>
    </row>
    <row r="74" spans="1:24">
      <c r="A74" s="20" t="s">
        <v>43</v>
      </c>
      <c r="B74" s="12"/>
      <c r="C74" s="25"/>
      <c r="D74" s="14">
        <v>8090.89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/>
      <c r="M74" s="14"/>
      <c r="N74" s="33"/>
      <c r="O74" s="12"/>
      <c r="P74" s="25">
        <v>2426471.9</v>
      </c>
      <c r="Q74" s="14">
        <v>1976768.79</v>
      </c>
      <c r="R74" s="33">
        <v>449703.11</v>
      </c>
      <c r="S74" s="12"/>
      <c r="T74" s="25">
        <v>257854.26</v>
      </c>
      <c r="U74" s="14">
        <v>188193.95</v>
      </c>
      <c r="V74" s="33">
        <v>69660.31</v>
      </c>
      <c r="W74" s="12"/>
      <c r="X74" s="37">
        <v>527454.31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/>
      <c r="D78" s="14">
        <v>26824.62</v>
      </c>
      <c r="E78" s="14"/>
      <c r="F78" s="34" t="str">
        <f>SUM(C78:E78)</f>
        <v>0</v>
      </c>
      <c r="G78" s="12"/>
      <c r="H78" s="25"/>
      <c r="I78" s="14"/>
      <c r="J78" s="33"/>
      <c r="K78" s="12"/>
      <c r="L78" s="25"/>
      <c r="M78" s="14"/>
      <c r="N78" s="33"/>
      <c r="O78" s="12"/>
      <c r="P78" s="25">
        <v>2773533.86</v>
      </c>
      <c r="Q78" s="14">
        <v>2614672.41</v>
      </c>
      <c r="R78" s="33">
        <v>158861.45</v>
      </c>
      <c r="S78" s="12"/>
      <c r="T78" s="25">
        <v>89292.58</v>
      </c>
      <c r="U78" s="14">
        <v>97019.39</v>
      </c>
      <c r="V78" s="33">
        <v>-7726.81</v>
      </c>
      <c r="W78" s="12"/>
      <c r="X78" s="37">
        <v>177959.26</v>
      </c>
    </row>
    <row r="79" spans="1:24">
      <c r="A79" s="20" t="s">
        <v>41</v>
      </c>
      <c r="B79" s="12"/>
      <c r="C79" s="25"/>
      <c r="D79" s="14">
        <v>26824.62</v>
      </c>
      <c r="E79" s="14"/>
      <c r="F79" s="34" t="str">
        <f>SUM(C79:E79)</f>
        <v>0</v>
      </c>
      <c r="G79" s="12"/>
      <c r="H79" s="25"/>
      <c r="I79" s="14"/>
      <c r="J79" s="33"/>
      <c r="K79" s="12"/>
      <c r="L79" s="25"/>
      <c r="M79" s="14"/>
      <c r="N79" s="33"/>
      <c r="O79" s="12"/>
      <c r="P79" s="25">
        <v>2789250.72</v>
      </c>
      <c r="Q79" s="14">
        <v>2639426.07</v>
      </c>
      <c r="R79" s="33">
        <v>149824.65</v>
      </c>
      <c r="S79" s="12"/>
      <c r="T79" s="25">
        <v>90235.44</v>
      </c>
      <c r="U79" s="14">
        <v>98331.19</v>
      </c>
      <c r="V79" s="33">
        <v>-8095.75</v>
      </c>
      <c r="W79" s="12"/>
      <c r="X79" s="37">
        <v>168553.52</v>
      </c>
    </row>
    <row r="80" spans="1:24">
      <c r="A80" s="20" t="s">
        <v>42</v>
      </c>
      <c r="B80" s="12"/>
      <c r="C80" s="25"/>
      <c r="D80" s="14">
        <v>45396.03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/>
      <c r="M80" s="14"/>
      <c r="N80" s="33"/>
      <c r="O80" s="12"/>
      <c r="P80" s="25">
        <v>2796897.71</v>
      </c>
      <c r="Q80" s="14">
        <v>2668962.7</v>
      </c>
      <c r="R80" s="33">
        <v>127935.01</v>
      </c>
      <c r="S80" s="12"/>
      <c r="T80" s="25">
        <v>90235.44</v>
      </c>
      <c r="U80" s="14">
        <v>99392.28</v>
      </c>
      <c r="V80" s="33">
        <v>-9156.84</v>
      </c>
      <c r="W80" s="12"/>
      <c r="X80" s="37">
        <v>164174.2</v>
      </c>
    </row>
    <row r="81" spans="1:24">
      <c r="A81" s="20" t="s">
        <v>43</v>
      </c>
      <c r="B81" s="12"/>
      <c r="C81" s="25"/>
      <c r="D81" s="14">
        <v>42318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/>
      <c r="M81" s="14"/>
      <c r="N81" s="33"/>
      <c r="O81" s="12"/>
      <c r="P81" s="25">
        <v>2803678.17</v>
      </c>
      <c r="Q81" s="14">
        <v>2699859.35</v>
      </c>
      <c r="R81" s="33">
        <v>103818.82</v>
      </c>
      <c r="S81" s="12"/>
      <c r="T81" s="25">
        <v>90235.44</v>
      </c>
      <c r="U81" s="14">
        <v>100298.43</v>
      </c>
      <c r="V81" s="33">
        <v>-10062.99</v>
      </c>
      <c r="W81" s="12"/>
      <c r="X81" s="37">
        <v>136073.83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4921091.44</v>
      </c>
      <c r="D85" s="14"/>
      <c r="E85" s="14"/>
      <c r="F85" s="34" t="str">
        <f>SUM(C85:E85)</f>
        <v>0</v>
      </c>
      <c r="G85" s="12"/>
      <c r="H85" s="25">
        <v>34533.98</v>
      </c>
      <c r="I85" s="14">
        <v>28477.8</v>
      </c>
      <c r="J85" s="33">
        <v>6056.18</v>
      </c>
      <c r="K85" s="12"/>
      <c r="L85" s="25">
        <v>6279219.24</v>
      </c>
      <c r="M85" s="14">
        <v>1334359.84</v>
      </c>
      <c r="N85" s="33">
        <v>4944859.4</v>
      </c>
      <c r="O85" s="12"/>
      <c r="P85" s="25">
        <v>2084483.61</v>
      </c>
      <c r="Q85" s="14">
        <v>857550.93</v>
      </c>
      <c r="R85" s="33">
        <v>1226932.68</v>
      </c>
      <c r="S85" s="12"/>
      <c r="T85" s="25"/>
      <c r="U85" s="14"/>
      <c r="V85" s="33"/>
      <c r="W85" s="12"/>
      <c r="X85" s="37">
        <v>11098939.7</v>
      </c>
    </row>
    <row r="86" spans="1:24">
      <c r="A86" s="20" t="s">
        <v>41</v>
      </c>
      <c r="B86" s="12"/>
      <c r="C86" s="25">
        <v>7160000</v>
      </c>
      <c r="D86" s="14"/>
      <c r="E86" s="14"/>
      <c r="F86" s="34" t="str">
        <f>SUM(C86:E86)</f>
        <v>0</v>
      </c>
      <c r="G86" s="12"/>
      <c r="H86" s="25">
        <v>650641.88</v>
      </c>
      <c r="I86" s="14">
        <v>32532.09</v>
      </c>
      <c r="J86" s="33">
        <v>618109.79</v>
      </c>
      <c r="K86" s="12"/>
      <c r="L86" s="25">
        <v>9114705.89</v>
      </c>
      <c r="M86" s="14">
        <v>228163.77</v>
      </c>
      <c r="N86" s="33">
        <v>8886542.12</v>
      </c>
      <c r="O86" s="12"/>
      <c r="P86" s="25">
        <v>1167395.2</v>
      </c>
      <c r="Q86" s="14">
        <v>128227.46</v>
      </c>
      <c r="R86" s="33">
        <v>1039167.74</v>
      </c>
      <c r="S86" s="12"/>
      <c r="T86" s="25"/>
      <c r="U86" s="14"/>
      <c r="V86" s="33"/>
      <c r="W86" s="12"/>
      <c r="X86" s="37">
        <v>17703819.65</v>
      </c>
    </row>
    <row r="87" spans="1:24">
      <c r="A87" s="20" t="s">
        <v>42</v>
      </c>
      <c r="B87" s="12"/>
      <c r="C87" s="25">
        <v>7160000</v>
      </c>
      <c r="D87" s="14"/>
      <c r="E87" s="14"/>
      <c r="F87" s="34" t="str">
        <f>SUM(C87:E87)</f>
        <v>0</v>
      </c>
      <c r="G87" s="12"/>
      <c r="H87" s="25">
        <v>650641.88</v>
      </c>
      <c r="I87" s="14">
        <v>48798.14</v>
      </c>
      <c r="J87" s="33">
        <v>601843.74</v>
      </c>
      <c r="K87" s="12"/>
      <c r="L87" s="25">
        <v>9127284.8</v>
      </c>
      <c r="M87" s="14">
        <v>342318.41</v>
      </c>
      <c r="N87" s="33">
        <v>8784966.39</v>
      </c>
      <c r="O87" s="12"/>
      <c r="P87" s="25">
        <v>1164053.56</v>
      </c>
      <c r="Q87" s="14">
        <v>192344.73</v>
      </c>
      <c r="R87" s="33">
        <v>971708.83</v>
      </c>
      <c r="S87" s="12"/>
      <c r="T87" s="25"/>
      <c r="U87" s="14"/>
      <c r="V87" s="33"/>
      <c r="W87" s="12"/>
      <c r="X87" s="37">
        <v>17518518.96</v>
      </c>
    </row>
    <row r="88" spans="1:24">
      <c r="A88" s="20" t="s">
        <v>43</v>
      </c>
      <c r="B88" s="12"/>
      <c r="C88" s="25">
        <v>7160000</v>
      </c>
      <c r="D88" s="14">
        <v>52908.64</v>
      </c>
      <c r="E88" s="14"/>
      <c r="F88" s="34" t="str">
        <f>SUM(C88:E88)</f>
        <v>0</v>
      </c>
      <c r="G88" s="12"/>
      <c r="H88" s="25">
        <v>650641.88</v>
      </c>
      <c r="I88" s="14">
        <v>65064.19</v>
      </c>
      <c r="J88" s="33">
        <v>585577.69</v>
      </c>
      <c r="K88" s="12"/>
      <c r="L88" s="25">
        <v>9127284.8</v>
      </c>
      <c r="M88" s="14">
        <v>456473.03</v>
      </c>
      <c r="N88" s="33">
        <v>8670811.77</v>
      </c>
      <c r="O88" s="12"/>
      <c r="P88" s="25">
        <v>1194302.6</v>
      </c>
      <c r="Q88" s="14">
        <v>261971.01</v>
      </c>
      <c r="R88" s="33">
        <v>932331.59</v>
      </c>
      <c r="S88" s="12"/>
      <c r="T88" s="25"/>
      <c r="U88" s="14"/>
      <c r="V88" s="33"/>
      <c r="W88" s="12"/>
      <c r="X88" s="37">
        <v>17401629.69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/>
      <c r="D92" s="14">
        <v>35650</v>
      </c>
      <c r="E92" s="14"/>
      <c r="F92" s="34" t="str">
        <f>SUM(C92:E92)</f>
        <v>0</v>
      </c>
      <c r="G92" s="12"/>
      <c r="H92" s="25">
        <v>286.35</v>
      </c>
      <c r="I92" s="14">
        <v>286.35</v>
      </c>
      <c r="J92" s="33">
        <v>0</v>
      </c>
      <c r="K92" s="12"/>
      <c r="L92" s="25">
        <v>11667.22</v>
      </c>
      <c r="M92" s="14">
        <v>11667.22</v>
      </c>
      <c r="N92" s="33">
        <v>0</v>
      </c>
      <c r="O92" s="12"/>
      <c r="P92" s="25">
        <v>1664385.69</v>
      </c>
      <c r="Q92" s="14">
        <v>556309.36</v>
      </c>
      <c r="R92" s="33">
        <v>1108076.33</v>
      </c>
      <c r="S92" s="12"/>
      <c r="T92" s="25">
        <v>664119.81</v>
      </c>
      <c r="U92" s="14">
        <v>323407.73</v>
      </c>
      <c r="V92" s="33">
        <v>340712.08</v>
      </c>
      <c r="W92" s="12"/>
      <c r="X92" s="37">
        <v>1484438.41</v>
      </c>
    </row>
    <row r="93" spans="1:24">
      <c r="A93" s="20" t="s">
        <v>41</v>
      </c>
      <c r="B93" s="12"/>
      <c r="C93" s="25"/>
      <c r="D93" s="14">
        <v>35650</v>
      </c>
      <c r="E93" s="14"/>
      <c r="F93" s="34" t="str">
        <f>SUM(C93:E93)</f>
        <v>0</v>
      </c>
      <c r="G93" s="12"/>
      <c r="H93" s="25"/>
      <c r="I93" s="14"/>
      <c r="J93" s="33">
        <v>0</v>
      </c>
      <c r="K93" s="12"/>
      <c r="L93" s="25">
        <v>28506</v>
      </c>
      <c r="M93" s="14">
        <v>7127</v>
      </c>
      <c r="N93" s="33">
        <v>21379</v>
      </c>
      <c r="O93" s="12"/>
      <c r="P93" s="25">
        <v>933379</v>
      </c>
      <c r="Q93" s="14">
        <v>78316</v>
      </c>
      <c r="R93" s="33">
        <v>855063</v>
      </c>
      <c r="S93" s="12"/>
      <c r="T93" s="25">
        <v>705810</v>
      </c>
      <c r="U93" s="14">
        <v>136571</v>
      </c>
      <c r="V93" s="33">
        <v>569239</v>
      </c>
      <c r="W93" s="12"/>
      <c r="X93" s="37">
        <v>1481331</v>
      </c>
    </row>
    <row r="94" spans="1:24">
      <c r="A94" s="20" t="s">
        <v>42</v>
      </c>
      <c r="B94" s="12"/>
      <c r="C94" s="25"/>
      <c r="D94" s="14">
        <v>0</v>
      </c>
      <c r="E94" s="14"/>
      <c r="F94" s="34" t="str">
        <f>SUM(C94:E94)</f>
        <v>0</v>
      </c>
      <c r="G94" s="12"/>
      <c r="H94" s="25"/>
      <c r="I94" s="14"/>
      <c r="J94" s="33"/>
      <c r="K94" s="12"/>
      <c r="L94" s="25">
        <v>28506</v>
      </c>
      <c r="M94" s="14">
        <v>10690</v>
      </c>
      <c r="N94" s="33">
        <v>17816</v>
      </c>
      <c r="O94" s="12"/>
      <c r="P94" s="25">
        <v>933379</v>
      </c>
      <c r="Q94" s="14">
        <v>117490</v>
      </c>
      <c r="R94" s="33">
        <v>815889</v>
      </c>
      <c r="S94" s="12"/>
      <c r="T94" s="25">
        <v>804033</v>
      </c>
      <c r="U94" s="14">
        <v>216427</v>
      </c>
      <c r="V94" s="33">
        <v>587606</v>
      </c>
      <c r="W94" s="12"/>
      <c r="X94" s="37">
        <v>1421311</v>
      </c>
    </row>
    <row r="95" spans="1:24">
      <c r="A95" s="20" t="s">
        <v>43</v>
      </c>
      <c r="B95" s="12"/>
      <c r="C95" s="25"/>
      <c r="D95" s="14"/>
      <c r="E95" s="14"/>
      <c r="F95" s="34" t="str">
        <f>SUM(C95:E95)</f>
        <v>0</v>
      </c>
      <c r="G95" s="12"/>
      <c r="H95" s="25"/>
      <c r="I95" s="14"/>
      <c r="J95" s="33"/>
      <c r="K95" s="12"/>
      <c r="L95" s="25">
        <v>28506</v>
      </c>
      <c r="M95" s="14">
        <v>14253</v>
      </c>
      <c r="N95" s="33">
        <v>14253</v>
      </c>
      <c r="O95" s="12"/>
      <c r="P95" s="25">
        <v>934705</v>
      </c>
      <c r="Q95" s="14">
        <v>156830</v>
      </c>
      <c r="R95" s="33">
        <v>777875</v>
      </c>
      <c r="S95" s="12"/>
      <c r="T95" s="25">
        <v>815706</v>
      </c>
      <c r="U95" s="14">
        <v>293880</v>
      </c>
      <c r="V95" s="33">
        <v>521826</v>
      </c>
      <c r="W95" s="12"/>
      <c r="X95" s="37">
        <v>1313954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/>
      <c r="D99" s="14"/>
      <c r="E99" s="14"/>
      <c r="F99" s="34" t="str">
        <f>SUM(C99:E99)</f>
        <v>0</v>
      </c>
      <c r="G99" s="12"/>
      <c r="H99" s="25"/>
      <c r="I99" s="14"/>
      <c r="J99" s="33"/>
      <c r="K99" s="12"/>
      <c r="L99" s="25"/>
      <c r="M99" s="14"/>
      <c r="N99" s="33"/>
      <c r="O99" s="12"/>
      <c r="P99" s="25">
        <v>982291</v>
      </c>
      <c r="Q99" s="14">
        <v>771971</v>
      </c>
      <c r="R99" s="33">
        <v>210320</v>
      </c>
      <c r="S99" s="12"/>
      <c r="T99" s="25">
        <v>839381</v>
      </c>
      <c r="U99" s="14">
        <v>107796</v>
      </c>
      <c r="V99" s="33">
        <v>731585</v>
      </c>
      <c r="W99" s="12"/>
      <c r="X99" s="37">
        <v>941905</v>
      </c>
    </row>
    <row r="100" spans="1:24">
      <c r="A100" s="20" t="s">
        <v>41</v>
      </c>
      <c r="B100" s="12"/>
      <c r="C100" s="25"/>
      <c r="D100" s="14"/>
      <c r="E100" s="14"/>
      <c r="F100" s="34" t="str">
        <f>SUM(C100:E100)</f>
        <v>0</v>
      </c>
      <c r="G100" s="12"/>
      <c r="H100" s="25"/>
      <c r="I100" s="14"/>
      <c r="J100" s="33"/>
      <c r="K100" s="12"/>
      <c r="L100" s="25"/>
      <c r="M100" s="14"/>
      <c r="N100" s="33"/>
      <c r="O100" s="12"/>
      <c r="P100" s="25">
        <v>1141827</v>
      </c>
      <c r="Q100" s="14">
        <v>796361</v>
      </c>
      <c r="R100" s="33">
        <v>345466</v>
      </c>
      <c r="S100" s="12"/>
      <c r="T100" s="25">
        <v>867124</v>
      </c>
      <c r="U100" s="14">
        <v>107796</v>
      </c>
      <c r="V100" s="33">
        <v>759328</v>
      </c>
      <c r="W100" s="12"/>
      <c r="X100" s="37">
        <v>1104794</v>
      </c>
    </row>
    <row r="101" spans="1:24">
      <c r="A101" s="20" t="s">
        <v>42</v>
      </c>
      <c r="B101" s="12"/>
      <c r="C101" s="25"/>
      <c r="D101" s="14"/>
      <c r="E101" s="14"/>
      <c r="F101" s="34" t="str">
        <f>SUM(C101:E101)</f>
        <v>0</v>
      </c>
      <c r="G101" s="12"/>
      <c r="H101" s="25"/>
      <c r="I101" s="14"/>
      <c r="J101" s="33"/>
      <c r="K101" s="12"/>
      <c r="L101" s="25"/>
      <c r="M101" s="14"/>
      <c r="N101" s="33"/>
      <c r="O101" s="12"/>
      <c r="P101" s="25">
        <v>1270106</v>
      </c>
      <c r="Q101" s="14">
        <v>820752</v>
      </c>
      <c r="R101" s="33">
        <v>449354</v>
      </c>
      <c r="S101" s="12"/>
      <c r="T101" s="25">
        <v>867124</v>
      </c>
      <c r="U101" s="14">
        <v>107796</v>
      </c>
      <c r="V101" s="33">
        <v>759328</v>
      </c>
      <c r="W101" s="12"/>
      <c r="X101" s="37">
        <v>1208682</v>
      </c>
    </row>
    <row r="102" spans="1:24">
      <c r="A102" s="20" t="s">
        <v>43</v>
      </c>
      <c r="B102" s="12"/>
      <c r="C102" s="25"/>
      <c r="D102" s="14"/>
      <c r="E102" s="14"/>
      <c r="F102" s="34" t="str">
        <f>SUM(C102:E102)</f>
        <v>0</v>
      </c>
      <c r="G102" s="12"/>
      <c r="H102" s="25"/>
      <c r="I102" s="14"/>
      <c r="J102" s="33"/>
      <c r="K102" s="12"/>
      <c r="L102" s="25"/>
      <c r="M102" s="14"/>
      <c r="N102" s="33"/>
      <c r="O102" s="12"/>
      <c r="P102" s="25">
        <v>1275308</v>
      </c>
      <c r="Q102" s="14">
        <v>832653</v>
      </c>
      <c r="R102" s="33">
        <v>442655</v>
      </c>
      <c r="S102" s="12"/>
      <c r="T102" s="25">
        <v>867588</v>
      </c>
      <c r="U102" s="14">
        <v>153533</v>
      </c>
      <c r="V102" s="33">
        <v>714055</v>
      </c>
      <c r="W102" s="12"/>
      <c r="X102" s="37">
        <v>1156710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0</v>
      </c>
      <c r="D106" s="14">
        <v>0</v>
      </c>
      <c r="E106" s="14">
        <v>0</v>
      </c>
      <c r="F106" s="34" t="str">
        <f>SUM(C106:E106)</f>
        <v>0</v>
      </c>
      <c r="G106" s="12"/>
      <c r="H106" s="25">
        <v>0</v>
      </c>
      <c r="I106" s="14">
        <v>0</v>
      </c>
      <c r="J106" s="33">
        <v>0</v>
      </c>
      <c r="K106" s="12"/>
      <c r="L106" s="25">
        <v>0</v>
      </c>
      <c r="M106" s="14">
        <v>0</v>
      </c>
      <c r="N106" s="33">
        <v>0</v>
      </c>
      <c r="O106" s="12"/>
      <c r="P106" s="25">
        <v>712972</v>
      </c>
      <c r="Q106" s="14">
        <v>391861</v>
      </c>
      <c r="R106" s="33">
        <v>321111</v>
      </c>
      <c r="S106" s="12"/>
      <c r="T106" s="25">
        <v>375270</v>
      </c>
      <c r="U106" s="14">
        <v>117717</v>
      </c>
      <c r="V106" s="33">
        <v>257553</v>
      </c>
      <c r="W106" s="12"/>
      <c r="X106" s="37">
        <v>578664</v>
      </c>
    </row>
    <row r="107" spans="1:24">
      <c r="A107" s="20" t="s">
        <v>41</v>
      </c>
      <c r="B107" s="12"/>
      <c r="C107" s="25">
        <v>0</v>
      </c>
      <c r="D107" s="14">
        <v>0</v>
      </c>
      <c r="E107" s="14">
        <v>0</v>
      </c>
      <c r="F107" s="34" t="str">
        <f>SUM(C107:E107)</f>
        <v>0</v>
      </c>
      <c r="G107" s="12"/>
      <c r="H107" s="25">
        <v>0</v>
      </c>
      <c r="I107" s="14">
        <v>0</v>
      </c>
      <c r="J107" s="33">
        <v>0</v>
      </c>
      <c r="K107" s="12"/>
      <c r="L107" s="25">
        <v>0</v>
      </c>
      <c r="M107" s="14">
        <v>0</v>
      </c>
      <c r="N107" s="33">
        <v>0</v>
      </c>
      <c r="O107" s="12"/>
      <c r="P107" s="25">
        <v>717063</v>
      </c>
      <c r="Q107" s="14">
        <v>410744</v>
      </c>
      <c r="R107" s="33">
        <v>306319</v>
      </c>
      <c r="S107" s="12"/>
      <c r="T107" s="25">
        <v>394746</v>
      </c>
      <c r="U107" s="14">
        <v>132267</v>
      </c>
      <c r="V107" s="33">
        <v>262479</v>
      </c>
      <c r="W107" s="12"/>
      <c r="X107" s="37">
        <v>568798</v>
      </c>
    </row>
    <row r="108" spans="1:24">
      <c r="A108" s="20" t="s">
        <v>42</v>
      </c>
      <c r="B108" s="12"/>
      <c r="C108" s="25">
        <v>0</v>
      </c>
      <c r="D108" s="14">
        <v>0</v>
      </c>
      <c r="E108" s="14">
        <v>0</v>
      </c>
      <c r="F108" s="34" t="str">
        <f>SUM(C108:E108)</f>
        <v>0</v>
      </c>
      <c r="G108" s="12"/>
      <c r="H108" s="25">
        <v>0</v>
      </c>
      <c r="I108" s="14">
        <v>0</v>
      </c>
      <c r="J108" s="33">
        <v>0</v>
      </c>
      <c r="K108" s="12"/>
      <c r="L108" s="25">
        <v>0</v>
      </c>
      <c r="M108" s="14">
        <v>0</v>
      </c>
      <c r="N108" s="33">
        <v>0</v>
      </c>
      <c r="O108" s="12"/>
      <c r="P108" s="25">
        <v>720348</v>
      </c>
      <c r="Q108" s="14">
        <v>437895</v>
      </c>
      <c r="R108" s="33">
        <v>282453</v>
      </c>
      <c r="S108" s="12"/>
      <c r="T108" s="25">
        <v>402267</v>
      </c>
      <c r="U108" s="14">
        <v>137739</v>
      </c>
      <c r="V108" s="33">
        <v>264528</v>
      </c>
      <c r="W108" s="12"/>
      <c r="X108" s="37">
        <v>546981</v>
      </c>
    </row>
    <row r="109" spans="1:24">
      <c r="A109" s="20" t="s">
        <v>43</v>
      </c>
      <c r="B109" s="12"/>
      <c r="C109" s="25">
        <v>0</v>
      </c>
      <c r="D109" s="14">
        <v>0</v>
      </c>
      <c r="E109" s="14">
        <v>0</v>
      </c>
      <c r="F109" s="34" t="str">
        <f>SUM(C109:E109)</f>
        <v>0</v>
      </c>
      <c r="G109" s="12"/>
      <c r="H109" s="25">
        <v>0</v>
      </c>
      <c r="I109" s="14">
        <v>0</v>
      </c>
      <c r="J109" s="33">
        <v>0</v>
      </c>
      <c r="K109" s="12"/>
      <c r="L109" s="25">
        <v>0</v>
      </c>
      <c r="M109" s="14">
        <v>0</v>
      </c>
      <c r="N109" s="33">
        <v>0</v>
      </c>
      <c r="O109" s="12"/>
      <c r="P109" s="25">
        <v>760798</v>
      </c>
      <c r="Q109" s="14">
        <v>460947</v>
      </c>
      <c r="R109" s="33">
        <v>299851</v>
      </c>
      <c r="S109" s="12"/>
      <c r="T109" s="25">
        <v>409218</v>
      </c>
      <c r="U109" s="14">
        <v>149091</v>
      </c>
      <c r="V109" s="33">
        <v>260127</v>
      </c>
      <c r="W109" s="12"/>
      <c r="X109" s="37">
        <v>559978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0</v>
      </c>
      <c r="D113" s="14">
        <v>0</v>
      </c>
      <c r="E113" s="14">
        <v>0</v>
      </c>
      <c r="F113" s="34" t="str">
        <f>SUM(C113:E113)</f>
        <v>0</v>
      </c>
      <c r="G113" s="12"/>
      <c r="H113" s="25">
        <v>0</v>
      </c>
      <c r="I113" s="14">
        <v>0</v>
      </c>
      <c r="J113" s="33">
        <v>0</v>
      </c>
      <c r="K113" s="12"/>
      <c r="L113" s="25">
        <v>0</v>
      </c>
      <c r="M113" s="14">
        <v>0</v>
      </c>
      <c r="N113" s="33">
        <v>0</v>
      </c>
      <c r="O113" s="12"/>
      <c r="P113" s="25">
        <v>2165798</v>
      </c>
      <c r="Q113" s="14">
        <v>471631</v>
      </c>
      <c r="R113" s="33">
        <v>1694167</v>
      </c>
      <c r="S113" s="12"/>
      <c r="T113" s="25">
        <v>1048083</v>
      </c>
      <c r="U113" s="14">
        <v>233395</v>
      </c>
      <c r="V113" s="33">
        <v>814688</v>
      </c>
      <c r="W113" s="12"/>
      <c r="X113" s="37">
        <v>2508855</v>
      </c>
    </row>
    <row r="114" spans="1:24">
      <c r="A114" s="20" t="s">
        <v>41</v>
      </c>
      <c r="B114" s="12"/>
      <c r="C114" s="25">
        <v>0</v>
      </c>
      <c r="D114" s="14">
        <v>0</v>
      </c>
      <c r="E114" s="14">
        <v>0</v>
      </c>
      <c r="F114" s="34" t="str">
        <f>SUM(C114:E114)</f>
        <v>0</v>
      </c>
      <c r="G114" s="12"/>
      <c r="H114" s="25">
        <v>0</v>
      </c>
      <c r="I114" s="14">
        <v>0</v>
      </c>
      <c r="J114" s="33">
        <v>0</v>
      </c>
      <c r="K114" s="12"/>
      <c r="L114" s="25">
        <v>0</v>
      </c>
      <c r="M114" s="14">
        <v>0</v>
      </c>
      <c r="N114" s="33">
        <v>0</v>
      </c>
      <c r="O114" s="12"/>
      <c r="P114" s="25">
        <v>2181243</v>
      </c>
      <c r="Q114" s="14">
        <v>528139</v>
      </c>
      <c r="R114" s="33">
        <v>1653104</v>
      </c>
      <c r="S114" s="12"/>
      <c r="T114" s="25">
        <v>1174557</v>
      </c>
      <c r="U114" s="14">
        <v>260676</v>
      </c>
      <c r="V114" s="33">
        <v>913881</v>
      </c>
      <c r="W114" s="12"/>
      <c r="X114" s="37">
        <v>2566985</v>
      </c>
    </row>
    <row r="115" spans="1:24">
      <c r="A115" s="20" t="s">
        <v>42</v>
      </c>
      <c r="B115" s="12"/>
      <c r="C115" s="25">
        <v>0</v>
      </c>
      <c r="D115" s="14">
        <v>0</v>
      </c>
      <c r="E115" s="14">
        <v>0</v>
      </c>
      <c r="F115" s="34" t="str">
        <f>SUM(C115:E115)</f>
        <v>0</v>
      </c>
      <c r="G115" s="12"/>
      <c r="H115" s="25">
        <v>0</v>
      </c>
      <c r="I115" s="14">
        <v>0</v>
      </c>
      <c r="J115" s="33">
        <v>0</v>
      </c>
      <c r="K115" s="12"/>
      <c r="L115" s="25">
        <v>0</v>
      </c>
      <c r="M115" s="14">
        <v>0</v>
      </c>
      <c r="N115" s="33">
        <v>0</v>
      </c>
      <c r="O115" s="12"/>
      <c r="P115" s="25">
        <v>2209505</v>
      </c>
      <c r="Q115" s="14">
        <v>586293</v>
      </c>
      <c r="R115" s="33">
        <v>1623212</v>
      </c>
      <c r="S115" s="12"/>
      <c r="T115" s="25">
        <v>1291314</v>
      </c>
      <c r="U115" s="14">
        <v>288652</v>
      </c>
      <c r="V115" s="33">
        <v>1002662</v>
      </c>
      <c r="W115" s="12"/>
      <c r="X115" s="37">
        <v>2625874</v>
      </c>
    </row>
    <row r="116" spans="1:24">
      <c r="A116" s="20" t="s">
        <v>43</v>
      </c>
      <c r="B116" s="12"/>
      <c r="C116" s="25">
        <v>0</v>
      </c>
      <c r="D116" s="14">
        <v>0</v>
      </c>
      <c r="E116" s="14">
        <v>0</v>
      </c>
      <c r="F116" s="34" t="str">
        <f>SUM(C116:E116)</f>
        <v>0</v>
      </c>
      <c r="G116" s="12"/>
      <c r="H116" s="25">
        <v>0</v>
      </c>
      <c r="I116" s="14">
        <v>0</v>
      </c>
      <c r="J116" s="33">
        <v>0</v>
      </c>
      <c r="K116" s="12"/>
      <c r="L116" s="25">
        <v>0</v>
      </c>
      <c r="M116" s="14">
        <v>0</v>
      </c>
      <c r="N116" s="33">
        <v>0</v>
      </c>
      <c r="O116" s="12"/>
      <c r="P116" s="25">
        <v>2260648</v>
      </c>
      <c r="Q116" s="14">
        <v>646259</v>
      </c>
      <c r="R116" s="33">
        <v>1614389</v>
      </c>
      <c r="S116" s="12"/>
      <c r="T116" s="25">
        <v>1413403</v>
      </c>
      <c r="U116" s="14">
        <v>319106</v>
      </c>
      <c r="V116" s="33">
        <v>1094297</v>
      </c>
      <c r="W116" s="12"/>
      <c r="X116" s="37">
        <v>2708686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48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49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50</v>
      </c>
      <c r="B122" s="12"/>
      <c r="C122" s="24"/>
      <c r="D122" s="12"/>
      <c r="E122" s="12"/>
      <c r="F122" s="32"/>
      <c r="G122" s="12"/>
      <c r="H122" s="24"/>
      <c r="I122" s="12"/>
      <c r="J122" s="32"/>
      <c r="K122" s="12"/>
      <c r="L122" s="24"/>
      <c r="M122" s="12"/>
      <c r="N122" s="32"/>
      <c r="O122" s="12"/>
      <c r="P122" s="24"/>
      <c r="Q122" s="12"/>
      <c r="R122" s="32"/>
      <c r="S122" s="12"/>
      <c r="T122" s="24"/>
      <c r="U122" s="12"/>
      <c r="V122" s="32"/>
      <c r="W122" s="12"/>
      <c r="X122" s="18"/>
    </row>
    <row r="123" spans="1:24">
      <c r="A123" s="20" t="s">
        <v>51</v>
      </c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5924268</v>
      </c>
      <c r="D127" s="14">
        <v>2098</v>
      </c>
      <c r="E127" s="14"/>
      <c r="F127" s="34" t="str">
        <f>SUM(C127:E127)</f>
        <v>0</v>
      </c>
      <c r="G127" s="12"/>
      <c r="H127" s="25">
        <v>396484</v>
      </c>
      <c r="I127" s="14">
        <v>371478</v>
      </c>
      <c r="J127" s="33">
        <v>25006</v>
      </c>
      <c r="K127" s="12"/>
      <c r="L127" s="25">
        <v>32219100</v>
      </c>
      <c r="M127" s="14">
        <v>8349174</v>
      </c>
      <c r="N127" s="33">
        <v>23869926</v>
      </c>
      <c r="O127" s="12"/>
      <c r="P127" s="25">
        <v>2539838</v>
      </c>
      <c r="Q127" s="14">
        <v>1973374</v>
      </c>
      <c r="R127" s="33">
        <v>566464</v>
      </c>
      <c r="S127" s="12"/>
      <c r="T127" s="25"/>
      <c r="U127" s="14"/>
      <c r="V127" s="33"/>
      <c r="W127" s="12"/>
      <c r="X127" s="37">
        <v>30387762</v>
      </c>
    </row>
    <row r="128" spans="1:24">
      <c r="A128" s="20" t="s">
        <v>41</v>
      </c>
      <c r="B128" s="12"/>
      <c r="C128" s="25">
        <v>5924268</v>
      </c>
      <c r="D128" s="14">
        <v>0</v>
      </c>
      <c r="E128" s="14">
        <v>0</v>
      </c>
      <c r="F128" s="34" t="str">
        <f>SUM(C128:E128)</f>
        <v>0</v>
      </c>
      <c r="G128" s="12"/>
      <c r="H128" s="25">
        <v>396484</v>
      </c>
      <c r="I128" s="14">
        <v>381390</v>
      </c>
      <c r="J128" s="33">
        <v>15094</v>
      </c>
      <c r="K128" s="12"/>
      <c r="L128" s="25">
        <v>32223296</v>
      </c>
      <c r="M128" s="14">
        <v>8618365</v>
      </c>
      <c r="N128" s="33">
        <v>23604931</v>
      </c>
      <c r="O128" s="12"/>
      <c r="P128" s="25">
        <v>2557247</v>
      </c>
      <c r="Q128" s="14">
        <v>2028780</v>
      </c>
      <c r="R128" s="33">
        <v>528467</v>
      </c>
      <c r="S128" s="12"/>
      <c r="T128" s="25">
        <v>0</v>
      </c>
      <c r="U128" s="14">
        <v>0</v>
      </c>
      <c r="V128" s="33">
        <v>0</v>
      </c>
      <c r="W128" s="12"/>
      <c r="X128" s="37">
        <v>30072760</v>
      </c>
    </row>
    <row r="129" spans="1:24">
      <c r="A129" s="20" t="s">
        <v>42</v>
      </c>
      <c r="B129" s="12"/>
      <c r="C129" s="25">
        <v>5924268</v>
      </c>
      <c r="D129" s="14">
        <v>0</v>
      </c>
      <c r="E129" s="14">
        <v>0</v>
      </c>
      <c r="F129" s="34" t="str">
        <f>SUM(C129:E129)</f>
        <v>0</v>
      </c>
      <c r="G129" s="12"/>
      <c r="H129" s="25">
        <v>396484</v>
      </c>
      <c r="I129" s="14">
        <v>388204</v>
      </c>
      <c r="J129" s="33">
        <v>8280</v>
      </c>
      <c r="K129" s="12"/>
      <c r="L129" s="25">
        <v>32223295</v>
      </c>
      <c r="M129" s="14">
        <v>8887536</v>
      </c>
      <c r="N129" s="33">
        <v>23335759</v>
      </c>
      <c r="O129" s="12"/>
      <c r="P129" s="25">
        <v>2671826</v>
      </c>
      <c r="Q129" s="14">
        <v>2163772</v>
      </c>
      <c r="R129" s="33">
        <v>508054</v>
      </c>
      <c r="S129" s="12"/>
      <c r="T129" s="25">
        <v>0</v>
      </c>
      <c r="U129" s="14">
        <v>0</v>
      </c>
      <c r="V129" s="33">
        <v>0</v>
      </c>
      <c r="W129" s="12"/>
      <c r="X129" s="37">
        <v>29776361</v>
      </c>
    </row>
    <row r="130" spans="1:24">
      <c r="A130" s="20" t="s">
        <v>43</v>
      </c>
      <c r="B130" s="12"/>
      <c r="C130" s="25">
        <v>5924267.75</v>
      </c>
      <c r="D130" s="14">
        <v>0</v>
      </c>
      <c r="E130" s="14">
        <v>0</v>
      </c>
      <c r="F130" s="34" t="str">
        <f>SUM(C130:E130)</f>
        <v>0</v>
      </c>
      <c r="G130" s="12"/>
      <c r="H130" s="25">
        <v>396484.44</v>
      </c>
      <c r="I130" s="14">
        <v>388823.79</v>
      </c>
      <c r="J130" s="33">
        <v>7660.65</v>
      </c>
      <c r="K130" s="12"/>
      <c r="L130" s="25">
        <v>32223295.39</v>
      </c>
      <c r="M130" s="14">
        <v>9155490.29</v>
      </c>
      <c r="N130" s="33">
        <v>23067805.1</v>
      </c>
      <c r="O130" s="12"/>
      <c r="P130" s="25">
        <v>2671825.56</v>
      </c>
      <c r="Q130" s="14">
        <v>2218301.99</v>
      </c>
      <c r="R130" s="33">
        <v>453523.57</v>
      </c>
      <c r="S130" s="12"/>
      <c r="T130" s="25">
        <v>0</v>
      </c>
      <c r="U130" s="14">
        <v>0</v>
      </c>
      <c r="V130" s="33">
        <v>0</v>
      </c>
      <c r="W130" s="12"/>
      <c r="X130" s="37">
        <v>29453257.07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/>
      <c r="M134" s="14"/>
      <c r="N134" s="33"/>
      <c r="O134" s="12"/>
      <c r="P134" s="25"/>
      <c r="Q134" s="14"/>
      <c r="R134" s="33"/>
      <c r="S134" s="12"/>
      <c r="T134" s="25"/>
      <c r="U134" s="14"/>
      <c r="V134" s="33"/>
      <c r="W134" s="12"/>
      <c r="X134" s="37"/>
    </row>
    <row r="135" spans="1:24">
      <c r="A135" s="20" t="s">
        <v>41</v>
      </c>
      <c r="B135" s="12"/>
      <c r="C135" s="25"/>
      <c r="D135" s="14"/>
      <c r="E135" s="14"/>
      <c r="F135" s="34" t="str">
        <f>SUM(C135:E135)</f>
        <v>0</v>
      </c>
      <c r="G135" s="12"/>
      <c r="H135" s="25"/>
      <c r="I135" s="14"/>
      <c r="J135" s="33"/>
      <c r="K135" s="12"/>
      <c r="L135" s="25"/>
      <c r="M135" s="14"/>
      <c r="N135" s="33"/>
      <c r="O135" s="12"/>
      <c r="P135" s="25"/>
      <c r="Q135" s="14"/>
      <c r="R135" s="33"/>
      <c r="S135" s="12"/>
      <c r="T135" s="25"/>
      <c r="U135" s="14"/>
      <c r="V135" s="33"/>
      <c r="W135" s="12"/>
      <c r="X135" s="37"/>
    </row>
    <row r="136" spans="1:24">
      <c r="A136" s="20" t="s">
        <v>42</v>
      </c>
      <c r="B136" s="12"/>
      <c r="C136" s="25"/>
      <c r="D136" s="14"/>
      <c r="E136" s="14"/>
      <c r="F136" s="34" t="str">
        <f>SUM(C136:E136)</f>
        <v>0</v>
      </c>
      <c r="G136" s="12"/>
      <c r="H136" s="25"/>
      <c r="I136" s="14"/>
      <c r="J136" s="33"/>
      <c r="K136" s="12"/>
      <c r="L136" s="25"/>
      <c r="M136" s="14"/>
      <c r="N136" s="33"/>
      <c r="O136" s="12"/>
      <c r="P136" s="25"/>
      <c r="Q136" s="14"/>
      <c r="R136" s="33"/>
      <c r="S136" s="12"/>
      <c r="T136" s="25"/>
      <c r="U136" s="14"/>
      <c r="V136" s="33"/>
      <c r="W136" s="12"/>
      <c r="X136" s="37"/>
    </row>
    <row r="137" spans="1:24">
      <c r="A137" s="20" t="s">
        <v>43</v>
      </c>
      <c r="B137" s="12"/>
      <c r="C137" s="25"/>
      <c r="D137" s="14"/>
      <c r="E137" s="14"/>
      <c r="F137" s="34" t="str">
        <f>SUM(C137:E137)</f>
        <v>0</v>
      </c>
      <c r="G137" s="12"/>
      <c r="H137" s="25"/>
      <c r="I137" s="14"/>
      <c r="J137" s="33"/>
      <c r="K137" s="12"/>
      <c r="L137" s="25"/>
      <c r="M137" s="14"/>
      <c r="N137" s="33"/>
      <c r="O137" s="12"/>
      <c r="P137" s="25"/>
      <c r="Q137" s="14"/>
      <c r="R137" s="33"/>
      <c r="S137" s="12"/>
      <c r="T137" s="25"/>
      <c r="U137" s="14"/>
      <c r="V137" s="33"/>
      <c r="W137" s="12"/>
      <c r="X137" s="37"/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19" t="s">
        <v>67</v>
      </c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0" t="s">
        <v>40</v>
      </c>
      <c r="B141" s="12"/>
      <c r="C141" s="25">
        <v>1423613</v>
      </c>
      <c r="D141" s="14"/>
      <c r="E141" s="14"/>
      <c r="F141" s="34" t="str">
        <f>SUM(C141:E141)</f>
        <v>0</v>
      </c>
      <c r="G141" s="12"/>
      <c r="H141" s="25">
        <v>422540</v>
      </c>
      <c r="I141" s="14">
        <v>298797</v>
      </c>
      <c r="J141" s="33">
        <v>123743</v>
      </c>
      <c r="K141" s="12"/>
      <c r="L141" s="25">
        <v>5194097</v>
      </c>
      <c r="M141" s="14">
        <v>3521117</v>
      </c>
      <c r="N141" s="33">
        <v>1672980</v>
      </c>
      <c r="O141" s="12"/>
      <c r="P141" s="25">
        <v>1155456</v>
      </c>
      <c r="Q141" s="14">
        <v>1066320</v>
      </c>
      <c r="R141" s="33">
        <v>89136</v>
      </c>
      <c r="S141" s="12"/>
      <c r="T141" s="25"/>
      <c r="U141" s="14"/>
      <c r="V141" s="33"/>
      <c r="W141" s="12"/>
      <c r="X141" s="37">
        <v>3309472</v>
      </c>
    </row>
    <row r="142" spans="1:24">
      <c r="A142" s="20" t="s">
        <v>41</v>
      </c>
      <c r="B142" s="12"/>
      <c r="C142" s="25">
        <v>1423613</v>
      </c>
      <c r="D142" s="14">
        <v>830</v>
      </c>
      <c r="E142" s="14"/>
      <c r="F142" s="34" t="str">
        <f>SUM(C142:E142)</f>
        <v>0</v>
      </c>
      <c r="G142" s="12"/>
      <c r="H142" s="25">
        <v>422540</v>
      </c>
      <c r="I142" s="14">
        <v>301138</v>
      </c>
      <c r="J142" s="33">
        <v>121402</v>
      </c>
      <c r="K142" s="12"/>
      <c r="L142" s="25">
        <v>5199752</v>
      </c>
      <c r="M142" s="14">
        <v>3565361</v>
      </c>
      <c r="N142" s="33">
        <v>1634391</v>
      </c>
      <c r="O142" s="12"/>
      <c r="P142" s="25">
        <v>1153556</v>
      </c>
      <c r="Q142" s="14">
        <v>1073368</v>
      </c>
      <c r="R142" s="33">
        <v>80188</v>
      </c>
      <c r="S142" s="12"/>
      <c r="T142" s="25"/>
      <c r="U142" s="14"/>
      <c r="V142" s="33"/>
      <c r="W142" s="12"/>
      <c r="X142" s="37">
        <v>3260424</v>
      </c>
    </row>
    <row r="143" spans="1:24">
      <c r="A143" s="20" t="s">
        <v>42</v>
      </c>
      <c r="B143" s="12"/>
      <c r="C143" s="25">
        <v>1423613</v>
      </c>
      <c r="D143" s="14">
        <v>0</v>
      </c>
      <c r="E143" s="14"/>
      <c r="F143" s="34" t="str">
        <f>SUM(C143:E143)</f>
        <v>0</v>
      </c>
      <c r="G143" s="12"/>
      <c r="H143" s="25">
        <v>422540</v>
      </c>
      <c r="I143" s="14">
        <v>303480</v>
      </c>
      <c r="J143" s="33">
        <v>119060</v>
      </c>
      <c r="K143" s="12"/>
      <c r="L143" s="25">
        <v>5199752</v>
      </c>
      <c r="M143" s="14">
        <v>3609792</v>
      </c>
      <c r="N143" s="33">
        <v>1589960</v>
      </c>
      <c r="O143" s="12"/>
      <c r="P143" s="25">
        <v>1153557</v>
      </c>
      <c r="Q143" s="14">
        <v>1080184</v>
      </c>
      <c r="R143" s="33">
        <v>73373</v>
      </c>
      <c r="S143" s="12"/>
      <c r="T143" s="25"/>
      <c r="U143" s="14"/>
      <c r="V143" s="33"/>
      <c r="W143" s="12"/>
      <c r="X143" s="37">
        <v>3206006</v>
      </c>
    </row>
    <row r="144" spans="1:24">
      <c r="A144" s="20" t="s">
        <v>43</v>
      </c>
      <c r="B144" s="12"/>
      <c r="C144" s="25">
        <v>1423613</v>
      </c>
      <c r="D144" s="14"/>
      <c r="E144" s="14"/>
      <c r="F144" s="34" t="str">
        <f>SUM(C144:E144)</f>
        <v>0</v>
      </c>
      <c r="G144" s="12"/>
      <c r="H144" s="25">
        <v>422540</v>
      </c>
      <c r="I144" s="14">
        <v>305789</v>
      </c>
      <c r="J144" s="33">
        <v>116751</v>
      </c>
      <c r="K144" s="12"/>
      <c r="L144" s="25">
        <v>5199752</v>
      </c>
      <c r="M144" s="14">
        <v>3654196</v>
      </c>
      <c r="N144" s="33">
        <v>1545556</v>
      </c>
      <c r="O144" s="12"/>
      <c r="P144" s="25">
        <v>1155079</v>
      </c>
      <c r="Q144" s="14">
        <v>1086955</v>
      </c>
      <c r="R144" s="33">
        <v>68124</v>
      </c>
      <c r="S144" s="12"/>
      <c r="T144" s="25"/>
      <c r="U144" s="14"/>
      <c r="V144" s="33"/>
      <c r="W144" s="12"/>
      <c r="X144" s="37">
        <v>3154044</v>
      </c>
    </row>
    <row r="145" spans="1:24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34" t="str">
        <f>SUM(F141:F144)</f>
        <v>0</v>
      </c>
      <c r="G145" s="12"/>
      <c r="H145" s="26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26" t="str">
        <f>SUM(L141:L144)</f>
        <v>0</v>
      </c>
      <c r="M145" s="15" t="str">
        <f>SUM(M141:M144)</f>
        <v>0</v>
      </c>
      <c r="N145" s="34" t="str">
        <f>SUM(N141:N144)</f>
        <v>0</v>
      </c>
      <c r="O145" s="12"/>
      <c r="P145" s="26" t="str">
        <f>SUM(P141:P144)</f>
        <v>0</v>
      </c>
      <c r="Q145" s="15" t="str">
        <f>SUM(Q141:Q144)</f>
        <v>0</v>
      </c>
      <c r="R145" s="34" t="str">
        <f>SUM(R141:R144)</f>
        <v>0</v>
      </c>
      <c r="S145" s="12"/>
      <c r="T145" s="26" t="str">
        <f>SUM(T141:T144)</f>
        <v>0</v>
      </c>
      <c r="U145" s="15" t="str">
        <f>SUM(U141:U144)</f>
        <v>0</v>
      </c>
      <c r="V145" s="34" t="str">
        <f>SUM(V141:V144)</f>
        <v>0</v>
      </c>
      <c r="W145" s="12"/>
      <c r="X145" s="38" t="str">
        <f>SUM(X141:X144)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68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40</v>
      </c>
      <c r="B148" s="12"/>
      <c r="C148" s="25">
        <v>1741200</v>
      </c>
      <c r="D148" s="14">
        <v>64968</v>
      </c>
      <c r="E148" s="14"/>
      <c r="F148" s="34" t="str">
        <f>SUM(C148:E148)</f>
        <v>0</v>
      </c>
      <c r="G148" s="12"/>
      <c r="H148" s="25"/>
      <c r="I148" s="14"/>
      <c r="J148" s="33"/>
      <c r="K148" s="12"/>
      <c r="L148" s="25">
        <v>14443800</v>
      </c>
      <c r="M148" s="14">
        <v>6793694</v>
      </c>
      <c r="N148" s="33">
        <v>7650106</v>
      </c>
      <c r="O148" s="12"/>
      <c r="P148" s="25">
        <v>1683344</v>
      </c>
      <c r="Q148" s="14">
        <v>1499008</v>
      </c>
      <c r="R148" s="33">
        <v>184336</v>
      </c>
      <c r="S148" s="12"/>
      <c r="T148" s="25"/>
      <c r="U148" s="14"/>
      <c r="V148" s="33"/>
      <c r="W148" s="12"/>
      <c r="X148" s="37">
        <v>9640610</v>
      </c>
    </row>
    <row r="149" spans="1:24">
      <c r="A149" s="20" t="s">
        <v>41</v>
      </c>
      <c r="B149" s="12"/>
      <c r="C149" s="25">
        <v>1741200</v>
      </c>
      <c r="D149" s="14">
        <v>89071</v>
      </c>
      <c r="E149" s="14"/>
      <c r="F149" s="34" t="str">
        <f>SUM(C149:E149)</f>
        <v>0</v>
      </c>
      <c r="G149" s="12"/>
      <c r="H149" s="25"/>
      <c r="I149" s="14"/>
      <c r="J149" s="33"/>
      <c r="K149" s="12"/>
      <c r="L149" s="25">
        <v>14453125</v>
      </c>
      <c r="M149" s="14">
        <v>6937794</v>
      </c>
      <c r="N149" s="33">
        <v>7515331</v>
      </c>
      <c r="O149" s="12"/>
      <c r="P149" s="25">
        <v>1968707</v>
      </c>
      <c r="Q149" s="14">
        <v>1522067</v>
      </c>
      <c r="R149" s="33">
        <v>446640</v>
      </c>
      <c r="S149" s="12"/>
      <c r="T149" s="25"/>
      <c r="U149" s="14"/>
      <c r="V149" s="33"/>
      <c r="W149" s="12"/>
      <c r="X149" s="37">
        <v>9792242</v>
      </c>
    </row>
    <row r="150" spans="1:24">
      <c r="A150" s="20" t="s">
        <v>42</v>
      </c>
      <c r="B150" s="12"/>
      <c r="C150" s="25">
        <v>1741200</v>
      </c>
      <c r="D150" s="14">
        <v>98810</v>
      </c>
      <c r="E150" s="14"/>
      <c r="F150" s="34" t="str">
        <f>SUM(C150:E150)</f>
        <v>0</v>
      </c>
      <c r="G150" s="12"/>
      <c r="H150" s="25"/>
      <c r="I150" s="14"/>
      <c r="J150" s="33"/>
      <c r="K150" s="12"/>
      <c r="L150" s="25">
        <v>14784281</v>
      </c>
      <c r="M150" s="14">
        <v>7086984</v>
      </c>
      <c r="N150" s="33">
        <v>7697297</v>
      </c>
      <c r="O150" s="12"/>
      <c r="P150" s="25">
        <v>1685544</v>
      </c>
      <c r="Q150" s="14">
        <v>1538524</v>
      </c>
      <c r="R150" s="33">
        <v>147020</v>
      </c>
      <c r="S150" s="12"/>
      <c r="T150" s="25"/>
      <c r="U150" s="14"/>
      <c r="V150" s="33"/>
      <c r="W150" s="12"/>
      <c r="X150" s="37">
        <v>9684327</v>
      </c>
    </row>
    <row r="151" spans="1:24">
      <c r="A151" s="20" t="s">
        <v>43</v>
      </c>
      <c r="B151" s="12"/>
      <c r="C151" s="25">
        <v>1741200</v>
      </c>
      <c r="D151" s="14">
        <v>80968</v>
      </c>
      <c r="E151" s="14"/>
      <c r="F151" s="34" t="str">
        <f>SUM(C151:E151)</f>
        <v>0</v>
      </c>
      <c r="G151" s="12"/>
      <c r="H151" s="25"/>
      <c r="I151" s="14"/>
      <c r="J151" s="33"/>
      <c r="K151" s="12"/>
      <c r="L151" s="25">
        <v>14784281</v>
      </c>
      <c r="M151" s="14">
        <v>7236538</v>
      </c>
      <c r="N151" s="33">
        <v>7547743</v>
      </c>
      <c r="O151" s="12"/>
      <c r="P151" s="25">
        <v>1744687</v>
      </c>
      <c r="Q151" s="14">
        <v>1545159</v>
      </c>
      <c r="R151" s="33">
        <v>199528</v>
      </c>
      <c r="S151" s="12"/>
      <c r="T151" s="25"/>
      <c r="U151" s="14"/>
      <c r="V151" s="33"/>
      <c r="W151" s="12"/>
      <c r="X151" s="37">
        <v>9569439</v>
      </c>
    </row>
    <row r="152" spans="1:24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34" t="str">
        <f>SUM(F148:F151)</f>
        <v>0</v>
      </c>
      <c r="G152" s="12"/>
      <c r="H152" s="26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26" t="str">
        <f>SUM(L148:L151)</f>
        <v>0</v>
      </c>
      <c r="M152" s="15" t="str">
        <f>SUM(M148:M151)</f>
        <v>0</v>
      </c>
      <c r="N152" s="34" t="str">
        <f>SUM(N148:N151)</f>
        <v>0</v>
      </c>
      <c r="O152" s="12"/>
      <c r="P152" s="26" t="str">
        <f>SUM(P148:P151)</f>
        <v>0</v>
      </c>
      <c r="Q152" s="15" t="str">
        <f>SUM(Q148:Q151)</f>
        <v>0</v>
      </c>
      <c r="R152" s="34" t="str">
        <f>SUM(R148:R151)</f>
        <v>0</v>
      </c>
      <c r="S152" s="12"/>
      <c r="T152" s="26" t="str">
        <f>SUM(T148:T151)</f>
        <v>0</v>
      </c>
      <c r="U152" s="15" t="str">
        <f>SUM(U148:U151)</f>
        <v>0</v>
      </c>
      <c r="V152" s="34" t="str">
        <f>SUM(V148:V151)</f>
        <v>0</v>
      </c>
      <c r="W152" s="12"/>
      <c r="X152" s="38" t="str">
        <f>SUM(X148:X151)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35" t="str">
        <f>F12+F19+F26+F33+F40+F47+F54+F61+F68+F75+F82+F89+F96+F103+F110+F117+F124+F131+F138+F145+F152</f>
        <v>0</v>
      </c>
      <c r="G154" s="13"/>
      <c r="H154" s="27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27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35" t="str">
        <f>N12+N19+N26+N33+N40+N47+N54+N61+N68+N75+N82+N89+N96+N103+N110+N117+N124+N131+N138+N145+N152</f>
        <v>0</v>
      </c>
      <c r="O154" s="13"/>
      <c r="P154" s="27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35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35" t="str">
        <f>V12+V19+V26+V33+V40+V47+V54+V61+V68+V75+V82+V89+V96+V103+V110+V117+V124+V131+V138+V145+V152</f>
        <v>0</v>
      </c>
      <c r="W154" s="13"/>
      <c r="X154" s="39" t="str">
        <f>X12+X19+X26+X33+X40+X47+X54+X61+X68+X75+X82+X89+X96+X103+X110+X117+X124+X131+X138+X145+X152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71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34" t="str">
        <f>SUM(F157:F157)</f>
        <v>0</v>
      </c>
      <c r="G158" s="12"/>
      <c r="H158" s="26" t="str">
        <f>SUM(H157:H157)</f>
        <v>0</v>
      </c>
      <c r="I158" s="15" t="str">
        <f>SUM(I157:I157)</f>
        <v>0</v>
      </c>
      <c r="J158" s="34" t="str">
        <f>SUM(J157:J157)</f>
        <v>0</v>
      </c>
      <c r="K158" s="12"/>
      <c r="L158" s="26" t="str">
        <f>SUM(L157:L157)</f>
        <v>0</v>
      </c>
      <c r="M158" s="15" t="str">
        <f>SUM(M157:M157)</f>
        <v>0</v>
      </c>
      <c r="N158" s="34" t="str">
        <f>SUM(N157:N157)</f>
        <v>0</v>
      </c>
      <c r="O158" s="12"/>
      <c r="P158" s="26" t="str">
        <f>SUM(P157:P157)</f>
        <v>0</v>
      </c>
      <c r="Q158" s="15" t="str">
        <f>SUM(Q157:Q157)</f>
        <v>0</v>
      </c>
      <c r="R158" s="34" t="str">
        <f>SUM(R157:R157)</f>
        <v>0</v>
      </c>
      <c r="S158" s="12"/>
      <c r="T158" s="26" t="str">
        <f>SUM(T157:T157)</f>
        <v>0</v>
      </c>
      <c r="U158" s="15" t="str">
        <f>SUM(U157:U157)</f>
        <v>0</v>
      </c>
      <c r="V158" s="34" t="str">
        <f>SUM(V157:V157)</f>
        <v>0</v>
      </c>
      <c r="W158" s="12"/>
      <c r="X158" s="38" t="str">
        <f>SUM(X157:X157)</f>
        <v>0</v>
      </c>
    </row>
    <row r="159" spans="1:24">
      <c r="A159" s="18"/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19" t="s">
        <v>72</v>
      </c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20" t="s">
        <v>40</v>
      </c>
      <c r="B161" s="12"/>
      <c r="C161" s="25"/>
      <c r="D161" s="14"/>
      <c r="E161" s="14"/>
      <c r="F161" s="34" t="str">
        <f>SUM(C161:E161)</f>
        <v>0</v>
      </c>
      <c r="G161" s="12"/>
      <c r="H161" s="25"/>
      <c r="I161" s="14"/>
      <c r="J161" s="33"/>
      <c r="K161" s="12"/>
      <c r="L161" s="25"/>
      <c r="M161" s="14"/>
      <c r="N161" s="33"/>
      <c r="O161" s="12"/>
      <c r="P161" s="25"/>
      <c r="Q161" s="14"/>
      <c r="R161" s="33"/>
      <c r="S161" s="12"/>
      <c r="T161" s="25"/>
      <c r="U161" s="14"/>
      <c r="V161" s="33"/>
      <c r="W161" s="12"/>
      <c r="X161" s="37"/>
    </row>
    <row r="162" spans="1:24">
      <c r="A162" s="20" t="s">
        <v>41</v>
      </c>
      <c r="B162" s="12"/>
      <c r="C162" s="25"/>
      <c r="D162" s="14"/>
      <c r="E162" s="14"/>
      <c r="F162" s="34" t="str">
        <f>SUM(C162:E162)</f>
        <v>0</v>
      </c>
      <c r="G162" s="12"/>
      <c r="H162" s="25"/>
      <c r="I162" s="14"/>
      <c r="J162" s="33"/>
      <c r="K162" s="12"/>
      <c r="L162" s="25"/>
      <c r="M162" s="14"/>
      <c r="N162" s="33"/>
      <c r="O162" s="12"/>
      <c r="P162" s="25"/>
      <c r="Q162" s="14"/>
      <c r="R162" s="33"/>
      <c r="S162" s="12"/>
      <c r="T162" s="25"/>
      <c r="U162" s="14"/>
      <c r="V162" s="33"/>
      <c r="W162" s="12"/>
      <c r="X162" s="37"/>
    </row>
    <row r="163" spans="1:24">
      <c r="A163" s="20" t="s">
        <v>42</v>
      </c>
      <c r="B163" s="12"/>
      <c r="C163" s="25"/>
      <c r="D163" s="14"/>
      <c r="E163" s="14"/>
      <c r="F163" s="34" t="str">
        <f>SUM(C163:E163)</f>
        <v>0</v>
      </c>
      <c r="G163" s="12"/>
      <c r="H163" s="25"/>
      <c r="I163" s="14"/>
      <c r="J163" s="33"/>
      <c r="K163" s="12"/>
      <c r="L163" s="25"/>
      <c r="M163" s="14"/>
      <c r="N163" s="33"/>
      <c r="O163" s="12"/>
      <c r="P163" s="25"/>
      <c r="Q163" s="14"/>
      <c r="R163" s="33"/>
      <c r="S163" s="12"/>
      <c r="T163" s="25"/>
      <c r="U163" s="14"/>
      <c r="V163" s="33"/>
      <c r="W163" s="12"/>
      <c r="X163" s="37"/>
    </row>
    <row r="164" spans="1:24">
      <c r="A164" s="20" t="s">
        <v>43</v>
      </c>
      <c r="B164" s="12"/>
      <c r="C164" s="25"/>
      <c r="D164" s="14"/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/>
      <c r="M164" s="14"/>
      <c r="N164" s="33"/>
      <c r="O164" s="12"/>
      <c r="P164" s="25"/>
      <c r="Q164" s="14"/>
      <c r="R164" s="33"/>
      <c r="S164" s="12"/>
      <c r="T164" s="25"/>
      <c r="U164" s="14"/>
      <c r="V164" s="33"/>
      <c r="W164" s="12"/>
      <c r="X164" s="37"/>
    </row>
    <row r="165" spans="1:24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34" t="str">
        <f>SUM(F161:F164)</f>
        <v>0</v>
      </c>
      <c r="G165" s="12"/>
      <c r="H165" s="26" t="str">
        <f>SUM(H161:H164)</f>
        <v>0</v>
      </c>
      <c r="I165" s="15" t="str">
        <f>SUM(I161:I164)</f>
        <v>0</v>
      </c>
      <c r="J165" s="34" t="str">
        <f>SUM(J161:J164)</f>
        <v>0</v>
      </c>
      <c r="K165" s="12"/>
      <c r="L165" s="26" t="str">
        <f>SUM(L161:L164)</f>
        <v>0</v>
      </c>
      <c r="M165" s="15" t="str">
        <f>SUM(M161:M164)</f>
        <v>0</v>
      </c>
      <c r="N165" s="34" t="str">
        <f>SUM(N161:N164)</f>
        <v>0</v>
      </c>
      <c r="O165" s="12"/>
      <c r="P165" s="26" t="str">
        <f>SUM(P161:P164)</f>
        <v>0</v>
      </c>
      <c r="Q165" s="15" t="str">
        <f>SUM(Q161:Q164)</f>
        <v>0</v>
      </c>
      <c r="R165" s="34" t="str">
        <f>SUM(R161:R164)</f>
        <v>0</v>
      </c>
      <c r="S165" s="12"/>
      <c r="T165" s="26" t="str">
        <f>SUM(T161:T164)</f>
        <v>0</v>
      </c>
      <c r="U165" s="15" t="str">
        <f>SUM(U161:U164)</f>
        <v>0</v>
      </c>
      <c r="V165" s="34" t="str">
        <f>SUM(V161:V164)</f>
        <v>0</v>
      </c>
      <c r="W165" s="12"/>
      <c r="X165" s="38" t="str">
        <f>SUM(X161:X164)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19" t="s">
        <v>73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20" t="s">
        <v>48</v>
      </c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0" t="s">
        <v>49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50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51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34" t="str">
        <f>SUM(F168:F171)</f>
        <v>0</v>
      </c>
      <c r="G172" s="12"/>
      <c r="H172" s="26" t="str">
        <f>SUM(H168:H171)</f>
        <v>0</v>
      </c>
      <c r="I172" s="15" t="str">
        <f>SUM(I168:I171)</f>
        <v>0</v>
      </c>
      <c r="J172" s="34" t="str">
        <f>SUM(J168:J171)</f>
        <v>0</v>
      </c>
      <c r="K172" s="12"/>
      <c r="L172" s="26" t="str">
        <f>SUM(L168:L171)</f>
        <v>0</v>
      </c>
      <c r="M172" s="15" t="str">
        <f>SUM(M168:M171)</f>
        <v>0</v>
      </c>
      <c r="N172" s="34" t="str">
        <f>SUM(N168:N171)</f>
        <v>0</v>
      </c>
      <c r="O172" s="12"/>
      <c r="P172" s="26" t="str">
        <f>SUM(P168:P171)</f>
        <v>0</v>
      </c>
      <c r="Q172" s="15" t="str">
        <f>SUM(Q168:Q171)</f>
        <v>0</v>
      </c>
      <c r="R172" s="34" t="str">
        <f>SUM(R168:R171)</f>
        <v>0</v>
      </c>
      <c r="S172" s="12"/>
      <c r="T172" s="26" t="str">
        <f>SUM(T168:T171)</f>
        <v>0</v>
      </c>
      <c r="U172" s="15" t="str">
        <f>SUM(U168:U171)</f>
        <v>0</v>
      </c>
      <c r="V172" s="34" t="str">
        <f>SUM(V168:V171)</f>
        <v>0</v>
      </c>
      <c r="W172" s="12"/>
      <c r="X172" s="38" t="str">
        <f>SUM(X168:X171)</f>
        <v>0</v>
      </c>
    </row>
    <row r="173" spans="1:24">
      <c r="A173" s="18"/>
      <c r="B173" s="12"/>
      <c r="C173" s="24"/>
      <c r="D173" s="12"/>
      <c r="E173" s="12"/>
      <c r="F173" s="32"/>
      <c r="G173" s="12"/>
      <c r="H173" s="24"/>
      <c r="I173" s="12"/>
      <c r="J173" s="32"/>
      <c r="K173" s="12"/>
      <c r="L173" s="24"/>
      <c r="M173" s="12"/>
      <c r="N173" s="32"/>
      <c r="O173" s="12"/>
      <c r="P173" s="24"/>
      <c r="Q173" s="12"/>
      <c r="R173" s="32"/>
      <c r="S173" s="12"/>
      <c r="T173" s="24"/>
      <c r="U173" s="12"/>
      <c r="V173" s="32"/>
      <c r="W173" s="12"/>
      <c r="X173" s="18"/>
    </row>
    <row r="174" spans="1:24">
      <c r="A174" s="19" t="s">
        <v>74</v>
      </c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20" t="s">
        <v>40</v>
      </c>
      <c r="B175" s="12"/>
      <c r="C175" s="25">
        <v>0</v>
      </c>
      <c r="D175" s="14">
        <v>0</v>
      </c>
      <c r="E175" s="14">
        <v>0</v>
      </c>
      <c r="F175" s="34" t="str">
        <f>SUM(C175:E175)</f>
        <v>0</v>
      </c>
      <c r="G175" s="12"/>
      <c r="H175" s="25">
        <v>0</v>
      </c>
      <c r="I175" s="14">
        <v>0</v>
      </c>
      <c r="J175" s="33">
        <v>0</v>
      </c>
      <c r="K175" s="12"/>
      <c r="L175" s="25">
        <v>0</v>
      </c>
      <c r="M175" s="14">
        <v>0</v>
      </c>
      <c r="N175" s="33">
        <v>0</v>
      </c>
      <c r="O175" s="12"/>
      <c r="P175" s="25">
        <v>1077574</v>
      </c>
      <c r="Q175" s="14">
        <v>202444</v>
      </c>
      <c r="R175" s="33">
        <v>875130</v>
      </c>
      <c r="S175" s="12"/>
      <c r="T175" s="25">
        <v>122459</v>
      </c>
      <c r="U175" s="14">
        <v>26833</v>
      </c>
      <c r="V175" s="33">
        <v>95626</v>
      </c>
      <c r="W175" s="12"/>
      <c r="X175" s="37">
        <v>970756</v>
      </c>
    </row>
    <row r="176" spans="1:24">
      <c r="A176" s="20" t="s">
        <v>41</v>
      </c>
      <c r="B176" s="12"/>
      <c r="C176" s="25">
        <v>0</v>
      </c>
      <c r="D176" s="14">
        <v>0</v>
      </c>
      <c r="E176" s="14">
        <v>0</v>
      </c>
      <c r="F176" s="34" t="str">
        <f>SUM(C176:E176)</f>
        <v>0</v>
      </c>
      <c r="G176" s="12"/>
      <c r="H176" s="25">
        <v>0</v>
      </c>
      <c r="I176" s="14">
        <v>0</v>
      </c>
      <c r="J176" s="33">
        <v>0</v>
      </c>
      <c r="K176" s="12"/>
      <c r="L176" s="25">
        <v>0</v>
      </c>
      <c r="M176" s="14">
        <v>0</v>
      </c>
      <c r="N176" s="33">
        <v>0</v>
      </c>
      <c r="O176" s="12"/>
      <c r="P176" s="25">
        <v>1084700</v>
      </c>
      <c r="Q176" s="14">
        <v>230590</v>
      </c>
      <c r="R176" s="33">
        <v>854110</v>
      </c>
      <c r="S176" s="12"/>
      <c r="T176" s="25">
        <v>123214</v>
      </c>
      <c r="U176" s="14">
        <v>30314</v>
      </c>
      <c r="V176" s="33">
        <v>92900</v>
      </c>
      <c r="W176" s="12"/>
      <c r="X176" s="37">
        <v>947010</v>
      </c>
    </row>
    <row r="177" spans="1:24">
      <c r="A177" s="20" t="s">
        <v>42</v>
      </c>
      <c r="B177" s="12"/>
      <c r="C177" s="25">
        <v>0</v>
      </c>
      <c r="D177" s="14">
        <v>0</v>
      </c>
      <c r="E177" s="14">
        <v>0</v>
      </c>
      <c r="F177" s="34" t="str">
        <f>SUM(C177:E177)</f>
        <v>0</v>
      </c>
      <c r="G177" s="12"/>
      <c r="H177" s="25">
        <v>0</v>
      </c>
      <c r="I177" s="14">
        <v>0</v>
      </c>
      <c r="J177" s="33">
        <v>0</v>
      </c>
      <c r="K177" s="12"/>
      <c r="L177" s="25">
        <v>0</v>
      </c>
      <c r="M177" s="14">
        <v>0</v>
      </c>
      <c r="N177" s="33">
        <v>0</v>
      </c>
      <c r="O177" s="12"/>
      <c r="P177" s="25">
        <v>1089971</v>
      </c>
      <c r="Q177" s="14">
        <v>258699</v>
      </c>
      <c r="R177" s="33">
        <v>831272</v>
      </c>
      <c r="S177" s="12"/>
      <c r="T177" s="25">
        <v>122951</v>
      </c>
      <c r="U177" s="14">
        <v>34002</v>
      </c>
      <c r="V177" s="33">
        <v>88949</v>
      </c>
      <c r="W177" s="12"/>
      <c r="X177" s="37">
        <v>920221</v>
      </c>
    </row>
    <row r="178" spans="1:24">
      <c r="A178" s="20" t="s">
        <v>43</v>
      </c>
      <c r="B178" s="12"/>
      <c r="C178" s="25">
        <v>0</v>
      </c>
      <c r="D178" s="14">
        <v>0</v>
      </c>
      <c r="E178" s="14">
        <v>0</v>
      </c>
      <c r="F178" s="34" t="str">
        <f>SUM(C178:E178)</f>
        <v>0</v>
      </c>
      <c r="G178" s="12"/>
      <c r="H178" s="25">
        <v>0</v>
      </c>
      <c r="I178" s="14">
        <v>0</v>
      </c>
      <c r="J178" s="33">
        <v>0</v>
      </c>
      <c r="K178" s="12"/>
      <c r="L178" s="25">
        <v>0</v>
      </c>
      <c r="M178" s="14">
        <v>0</v>
      </c>
      <c r="N178" s="33">
        <v>0</v>
      </c>
      <c r="O178" s="12"/>
      <c r="P178" s="25">
        <v>1094788</v>
      </c>
      <c r="Q178" s="14">
        <v>286844</v>
      </c>
      <c r="R178" s="33">
        <v>807944</v>
      </c>
      <c r="S178" s="12"/>
      <c r="T178" s="25">
        <v>123214</v>
      </c>
      <c r="U178" s="14">
        <v>37691</v>
      </c>
      <c r="V178" s="33">
        <v>85523</v>
      </c>
      <c r="W178" s="12"/>
      <c r="X178" s="37">
        <v>893467</v>
      </c>
    </row>
    <row r="179" spans="1:24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34" t="str">
        <f>SUM(F175:F178)</f>
        <v>0</v>
      </c>
      <c r="G179" s="12"/>
      <c r="H179" s="26" t="str">
        <f>SUM(H175:H178)</f>
        <v>0</v>
      </c>
      <c r="I179" s="15" t="str">
        <f>SUM(I175:I178)</f>
        <v>0</v>
      </c>
      <c r="J179" s="34" t="str">
        <f>SUM(J175:J178)</f>
        <v>0</v>
      </c>
      <c r="K179" s="12"/>
      <c r="L179" s="26" t="str">
        <f>SUM(L175:L178)</f>
        <v>0</v>
      </c>
      <c r="M179" s="15" t="str">
        <f>SUM(M175:M178)</f>
        <v>0</v>
      </c>
      <c r="N179" s="34" t="str">
        <f>SUM(N175:N178)</f>
        <v>0</v>
      </c>
      <c r="O179" s="12"/>
      <c r="P179" s="26" t="str">
        <f>SUM(P175:P178)</f>
        <v>0</v>
      </c>
      <c r="Q179" s="15" t="str">
        <f>SUM(Q175:Q178)</f>
        <v>0</v>
      </c>
      <c r="R179" s="34" t="str">
        <f>SUM(R175:R178)</f>
        <v>0</v>
      </c>
      <c r="S179" s="12"/>
      <c r="T179" s="26" t="str">
        <f>SUM(T175:T178)</f>
        <v>0</v>
      </c>
      <c r="U179" s="15" t="str">
        <f>SUM(U175:U178)</f>
        <v>0</v>
      </c>
      <c r="V179" s="34" t="str">
        <f>SUM(V175:V178)</f>
        <v>0</v>
      </c>
      <c r="W179" s="12"/>
      <c r="X179" s="38" t="str">
        <f>SUM(X175:X178)</f>
        <v>0</v>
      </c>
    </row>
    <row r="180" spans="1:24">
      <c r="A180" s="18"/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19" t="s">
        <v>75</v>
      </c>
      <c r="B181" s="12"/>
      <c r="C181" s="24"/>
      <c r="D181" s="12"/>
      <c r="E181" s="12"/>
      <c r="F181" s="32"/>
      <c r="G181" s="12"/>
      <c r="H181" s="24"/>
      <c r="I181" s="12"/>
      <c r="J181" s="32"/>
      <c r="K181" s="12"/>
      <c r="L181" s="24"/>
      <c r="M181" s="12"/>
      <c r="N181" s="32"/>
      <c r="O181" s="12"/>
      <c r="P181" s="24"/>
      <c r="Q181" s="12"/>
      <c r="R181" s="32"/>
      <c r="S181" s="12"/>
      <c r="T181" s="24"/>
      <c r="U181" s="12"/>
      <c r="V181" s="32"/>
      <c r="W181" s="12"/>
      <c r="X181" s="18"/>
    </row>
    <row r="182" spans="1:24">
      <c r="A182" s="20" t="s">
        <v>40</v>
      </c>
      <c r="B182" s="12"/>
      <c r="C182" s="25"/>
      <c r="D182" s="14"/>
      <c r="E182" s="14"/>
      <c r="F182" s="34" t="str">
        <f>SUM(C182:E182)</f>
        <v>0</v>
      </c>
      <c r="G182" s="12"/>
      <c r="H182" s="25"/>
      <c r="I182" s="14"/>
      <c r="J182" s="33"/>
      <c r="K182" s="12"/>
      <c r="L182" s="25">
        <v>106690</v>
      </c>
      <c r="M182" s="14">
        <v>9886</v>
      </c>
      <c r="N182" s="33">
        <v>96804</v>
      </c>
      <c r="O182" s="12"/>
      <c r="P182" s="25">
        <v>947207</v>
      </c>
      <c r="Q182" s="14">
        <v>730086</v>
      </c>
      <c r="R182" s="33">
        <v>217121</v>
      </c>
      <c r="S182" s="12"/>
      <c r="T182" s="25"/>
      <c r="U182" s="14"/>
      <c r="V182" s="33"/>
      <c r="W182" s="12"/>
      <c r="X182" s="37">
        <v>313925</v>
      </c>
    </row>
    <row r="183" spans="1:24">
      <c r="A183" s="20" t="s">
        <v>41</v>
      </c>
      <c r="B183" s="12"/>
      <c r="C183" s="25"/>
      <c r="D183" s="14"/>
      <c r="E183" s="14"/>
      <c r="F183" s="34" t="str">
        <f>SUM(C183:E183)</f>
        <v>0</v>
      </c>
      <c r="G183" s="12"/>
      <c r="H183" s="25"/>
      <c r="I183" s="14"/>
      <c r="J183" s="33"/>
      <c r="K183" s="12"/>
      <c r="L183" s="25">
        <v>133046</v>
      </c>
      <c r="M183" s="14">
        <v>12314</v>
      </c>
      <c r="N183" s="33">
        <v>120732</v>
      </c>
      <c r="O183" s="12"/>
      <c r="P183" s="25">
        <v>951856</v>
      </c>
      <c r="Q183" s="14">
        <v>785891</v>
      </c>
      <c r="R183" s="33">
        <v>165965</v>
      </c>
      <c r="S183" s="12"/>
      <c r="T183" s="25"/>
      <c r="U183" s="14"/>
      <c r="V183" s="33"/>
      <c r="W183" s="12"/>
      <c r="X183" s="37">
        <v>286697</v>
      </c>
    </row>
    <row r="184" spans="1:24">
      <c r="A184" s="20" t="s">
        <v>42</v>
      </c>
      <c r="B184" s="12"/>
      <c r="C184" s="25"/>
      <c r="D184" s="14"/>
      <c r="E184" s="14"/>
      <c r="F184" s="34" t="str">
        <f>SUM(C184:E184)</f>
        <v>0</v>
      </c>
      <c r="G184" s="12"/>
      <c r="H184" s="25"/>
      <c r="I184" s="14"/>
      <c r="J184" s="33"/>
      <c r="K184" s="12"/>
      <c r="L184" s="25">
        <v>133046</v>
      </c>
      <c r="M184" s="14">
        <v>14923</v>
      </c>
      <c r="N184" s="33">
        <v>118123</v>
      </c>
      <c r="O184" s="12"/>
      <c r="P184" s="25">
        <v>951856</v>
      </c>
      <c r="Q184" s="14">
        <v>802332</v>
      </c>
      <c r="R184" s="33">
        <v>149524</v>
      </c>
      <c r="S184" s="12"/>
      <c r="T184" s="25"/>
      <c r="U184" s="14"/>
      <c r="V184" s="33"/>
      <c r="W184" s="12"/>
      <c r="X184" s="37">
        <v>267647</v>
      </c>
    </row>
    <row r="185" spans="1:24">
      <c r="A185" s="20" t="s">
        <v>43</v>
      </c>
      <c r="B185" s="12"/>
      <c r="C185" s="25"/>
      <c r="D185" s="14"/>
      <c r="E185" s="14"/>
      <c r="F185" s="34" t="str">
        <f>SUM(C185:E185)</f>
        <v>0</v>
      </c>
      <c r="G185" s="12"/>
      <c r="H185" s="25"/>
      <c r="I185" s="14"/>
      <c r="J185" s="33"/>
      <c r="K185" s="12"/>
      <c r="L185" s="25">
        <v>133046</v>
      </c>
      <c r="M185" s="14">
        <v>17531</v>
      </c>
      <c r="N185" s="33">
        <v>115515</v>
      </c>
      <c r="O185" s="12"/>
      <c r="P185" s="25">
        <v>970940</v>
      </c>
      <c r="Q185" s="14">
        <v>818614</v>
      </c>
      <c r="R185" s="33">
        <v>152326</v>
      </c>
      <c r="S185" s="12"/>
      <c r="T185" s="25"/>
      <c r="U185" s="14"/>
      <c r="V185" s="33"/>
      <c r="W185" s="12"/>
      <c r="X185" s="37">
        <v>267841</v>
      </c>
    </row>
    <row r="186" spans="1:24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34" t="str">
        <f>SUM(F182:F185)</f>
        <v>0</v>
      </c>
      <c r="G186" s="12"/>
      <c r="H186" s="26" t="str">
        <f>SUM(H182:H185)</f>
        <v>0</v>
      </c>
      <c r="I186" s="15" t="str">
        <f>SUM(I182:I185)</f>
        <v>0</v>
      </c>
      <c r="J186" s="34" t="str">
        <f>SUM(J182:J185)</f>
        <v>0</v>
      </c>
      <c r="K186" s="12"/>
      <c r="L186" s="26" t="str">
        <f>SUM(L182:L185)</f>
        <v>0</v>
      </c>
      <c r="M186" s="15" t="str">
        <f>SUM(M182:M185)</f>
        <v>0</v>
      </c>
      <c r="N186" s="34" t="str">
        <f>SUM(N182:N185)</f>
        <v>0</v>
      </c>
      <c r="O186" s="12"/>
      <c r="P186" s="26" t="str">
        <f>SUM(P182:P185)</f>
        <v>0</v>
      </c>
      <c r="Q186" s="15" t="str">
        <f>SUM(Q182:Q185)</f>
        <v>0</v>
      </c>
      <c r="R186" s="34" t="str">
        <f>SUM(R182:R185)</f>
        <v>0</v>
      </c>
      <c r="S186" s="12"/>
      <c r="T186" s="26" t="str">
        <f>SUM(T182:T185)</f>
        <v>0</v>
      </c>
      <c r="U186" s="15" t="str">
        <f>SUM(U182:U185)</f>
        <v>0</v>
      </c>
      <c r="V186" s="34" t="str">
        <f>SUM(V182:V185)</f>
        <v>0</v>
      </c>
      <c r="W186" s="12"/>
      <c r="X186" s="38" t="str">
        <f>SUM(X182:X185)</f>
        <v>0</v>
      </c>
    </row>
    <row r="187" spans="1:24">
      <c r="A187" s="18"/>
      <c r="B187" s="12"/>
      <c r="C187" s="24"/>
      <c r="D187" s="12"/>
      <c r="E187" s="12"/>
      <c r="F187" s="32"/>
      <c r="G187" s="12"/>
      <c r="H187" s="24"/>
      <c r="I187" s="12"/>
      <c r="J187" s="32"/>
      <c r="K187" s="12"/>
      <c r="L187" s="24"/>
      <c r="M187" s="12"/>
      <c r="N187" s="32"/>
      <c r="O187" s="12"/>
      <c r="P187" s="24"/>
      <c r="Q187" s="12"/>
      <c r="R187" s="32"/>
      <c r="S187" s="12"/>
      <c r="T187" s="24"/>
      <c r="U187" s="12"/>
      <c r="V187" s="32"/>
      <c r="W187" s="12"/>
      <c r="X187" s="18"/>
    </row>
    <row r="188" spans="1:24">
      <c r="A188" s="19" t="s">
        <v>76</v>
      </c>
      <c r="B188" s="12"/>
      <c r="C188" s="24"/>
      <c r="D188" s="12"/>
      <c r="E188" s="12"/>
      <c r="F188" s="32"/>
      <c r="G188" s="12"/>
      <c r="H188" s="24"/>
      <c r="I188" s="12"/>
      <c r="J188" s="32"/>
      <c r="K188" s="12"/>
      <c r="L188" s="24"/>
      <c r="M188" s="12"/>
      <c r="N188" s="32"/>
      <c r="O188" s="12"/>
      <c r="P188" s="24"/>
      <c r="Q188" s="12"/>
      <c r="R188" s="32"/>
      <c r="S188" s="12"/>
      <c r="T188" s="24"/>
      <c r="U188" s="12"/>
      <c r="V188" s="32"/>
      <c r="W188" s="12"/>
      <c r="X188" s="18"/>
    </row>
    <row r="189" spans="1:24">
      <c r="A189" s="20" t="s">
        <v>40</v>
      </c>
      <c r="B189" s="12"/>
      <c r="C189" s="25">
        <v>3479571</v>
      </c>
      <c r="D189" s="14"/>
      <c r="E189" s="14"/>
      <c r="F189" s="34" t="str">
        <f>SUM(C189:E189)</f>
        <v>0</v>
      </c>
      <c r="G189" s="12"/>
      <c r="H189" s="25"/>
      <c r="I189" s="14"/>
      <c r="J189" s="33"/>
      <c r="K189" s="12"/>
      <c r="L189" s="25">
        <v>12638043</v>
      </c>
      <c r="M189" s="14">
        <v>6855697</v>
      </c>
      <c r="N189" s="33">
        <v>5782346</v>
      </c>
      <c r="O189" s="12"/>
      <c r="P189" s="25">
        <v>7290426</v>
      </c>
      <c r="Q189" s="14">
        <v>4852186</v>
      </c>
      <c r="R189" s="33">
        <v>2438240</v>
      </c>
      <c r="S189" s="12"/>
      <c r="T189" s="25">
        <v>423815</v>
      </c>
      <c r="U189" s="14">
        <v>394045</v>
      </c>
      <c r="V189" s="33">
        <v>29770</v>
      </c>
      <c r="W189" s="12"/>
      <c r="X189" s="37">
        <v>11729927</v>
      </c>
    </row>
    <row r="190" spans="1:24">
      <c r="A190" s="20" t="s">
        <v>41</v>
      </c>
      <c r="B190" s="12"/>
      <c r="C190" s="25">
        <v>3478249</v>
      </c>
      <c r="D190" s="14"/>
      <c r="E190" s="14"/>
      <c r="F190" s="34" t="str">
        <f>SUM(C190:E190)</f>
        <v>0</v>
      </c>
      <c r="G190" s="12"/>
      <c r="H190" s="25"/>
      <c r="I190" s="14"/>
      <c r="J190" s="33"/>
      <c r="K190" s="12"/>
      <c r="L190" s="25">
        <v>12897843</v>
      </c>
      <c r="M190" s="14">
        <v>6992200</v>
      </c>
      <c r="N190" s="33">
        <v>5905643</v>
      </c>
      <c r="O190" s="12"/>
      <c r="P190" s="25">
        <v>7070150</v>
      </c>
      <c r="Q190" s="14">
        <v>4960020</v>
      </c>
      <c r="R190" s="33">
        <v>2110130</v>
      </c>
      <c r="S190" s="12"/>
      <c r="T190" s="25">
        <v>423815</v>
      </c>
      <c r="U190" s="14">
        <v>395393</v>
      </c>
      <c r="V190" s="33">
        <v>28422</v>
      </c>
      <c r="W190" s="12"/>
      <c r="X190" s="37">
        <v>11522444</v>
      </c>
    </row>
    <row r="191" spans="1:24">
      <c r="A191" s="20" t="s">
        <v>42</v>
      </c>
      <c r="B191" s="12"/>
      <c r="C191" s="25">
        <v>3476926</v>
      </c>
      <c r="D191" s="14"/>
      <c r="E191" s="14"/>
      <c r="F191" s="34" t="str">
        <f>SUM(C191:E191)</f>
        <v>0</v>
      </c>
      <c r="G191" s="12"/>
      <c r="H191" s="25"/>
      <c r="I191" s="14"/>
      <c r="J191" s="33"/>
      <c r="K191" s="12"/>
      <c r="L191" s="25">
        <v>12897843</v>
      </c>
      <c r="M191" s="14">
        <v>7128702</v>
      </c>
      <c r="N191" s="33">
        <v>5769141</v>
      </c>
      <c r="O191" s="12"/>
      <c r="P191" s="25">
        <v>7090887</v>
      </c>
      <c r="Q191" s="14">
        <v>5063139</v>
      </c>
      <c r="R191" s="33">
        <v>2027748</v>
      </c>
      <c r="S191" s="12"/>
      <c r="T191" s="25">
        <v>423815</v>
      </c>
      <c r="U191" s="14">
        <v>396727</v>
      </c>
      <c r="V191" s="33">
        <v>27088</v>
      </c>
      <c r="W191" s="12"/>
      <c r="X191" s="37">
        <v>11300903</v>
      </c>
    </row>
    <row r="192" spans="1:24">
      <c r="A192" s="20" t="s">
        <v>43</v>
      </c>
      <c r="B192" s="12"/>
      <c r="C192" s="25">
        <v>3475604</v>
      </c>
      <c r="D192" s="14"/>
      <c r="E192" s="14"/>
      <c r="F192" s="34" t="str">
        <f>SUM(C192:E192)</f>
        <v>0</v>
      </c>
      <c r="G192" s="12"/>
      <c r="H192" s="25"/>
      <c r="I192" s="14"/>
      <c r="J192" s="33"/>
      <c r="K192" s="12"/>
      <c r="L192" s="25">
        <v>12897843</v>
      </c>
      <c r="M192" s="14">
        <v>7262743</v>
      </c>
      <c r="N192" s="33">
        <v>5635100</v>
      </c>
      <c r="O192" s="12"/>
      <c r="P192" s="25">
        <v>7087824</v>
      </c>
      <c r="Q192" s="14">
        <v>5163819</v>
      </c>
      <c r="R192" s="33">
        <v>1924005</v>
      </c>
      <c r="S192" s="12"/>
      <c r="T192" s="25">
        <v>423815</v>
      </c>
      <c r="U192" s="14">
        <v>398061</v>
      </c>
      <c r="V192" s="33">
        <v>25754</v>
      </c>
      <c r="W192" s="12"/>
      <c r="X192" s="37">
        <v>11060463</v>
      </c>
    </row>
    <row r="193" spans="1:24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34" t="str">
        <f>SUM(F189:F192)</f>
        <v>0</v>
      </c>
      <c r="G193" s="12"/>
      <c r="H193" s="26" t="str">
        <f>SUM(H189:H192)</f>
        <v>0</v>
      </c>
      <c r="I193" s="15" t="str">
        <f>SUM(I189:I192)</f>
        <v>0</v>
      </c>
      <c r="J193" s="34" t="str">
        <f>SUM(J189:J192)</f>
        <v>0</v>
      </c>
      <c r="K193" s="12"/>
      <c r="L193" s="26" t="str">
        <f>SUM(L189:L192)</f>
        <v>0</v>
      </c>
      <c r="M193" s="15" t="str">
        <f>SUM(M189:M192)</f>
        <v>0</v>
      </c>
      <c r="N193" s="34" t="str">
        <f>SUM(N189:N192)</f>
        <v>0</v>
      </c>
      <c r="O193" s="12"/>
      <c r="P193" s="26" t="str">
        <f>SUM(P189:P192)</f>
        <v>0</v>
      </c>
      <c r="Q193" s="15" t="str">
        <f>SUM(Q189:Q192)</f>
        <v>0</v>
      </c>
      <c r="R193" s="34" t="str">
        <f>SUM(R189:R192)</f>
        <v>0</v>
      </c>
      <c r="S193" s="12"/>
      <c r="T193" s="26" t="str">
        <f>SUM(T189:T192)</f>
        <v>0</v>
      </c>
      <c r="U193" s="15" t="str">
        <f>SUM(U189:U192)</f>
        <v>0</v>
      </c>
      <c r="V193" s="34" t="str">
        <f>SUM(V189:V192)</f>
        <v>0</v>
      </c>
      <c r="W193" s="12"/>
      <c r="X193" s="38" t="str">
        <f>SUM(X189:X192)</f>
        <v>0</v>
      </c>
    </row>
    <row r="194" spans="1:24">
      <c r="A194" s="18"/>
      <c r="B194" s="12"/>
      <c r="C194" s="24"/>
      <c r="D194" s="12"/>
      <c r="E194" s="12"/>
      <c r="F194" s="32"/>
      <c r="G194" s="12"/>
      <c r="H194" s="24"/>
      <c r="I194" s="12"/>
      <c r="J194" s="32"/>
      <c r="K194" s="12"/>
      <c r="L194" s="24"/>
      <c r="M194" s="12"/>
      <c r="N194" s="32"/>
      <c r="O194" s="12"/>
      <c r="P194" s="24"/>
      <c r="Q194" s="12"/>
      <c r="R194" s="32"/>
      <c r="S194" s="12"/>
      <c r="T194" s="24"/>
      <c r="U194" s="12"/>
      <c r="V194" s="32"/>
      <c r="W194" s="12"/>
      <c r="X194" s="18"/>
    </row>
    <row r="195" spans="1:24">
      <c r="A195" s="19" t="s">
        <v>77</v>
      </c>
      <c r="B195" s="12"/>
      <c r="C195" s="24"/>
      <c r="D195" s="12"/>
      <c r="E195" s="12"/>
      <c r="F195" s="32"/>
      <c r="G195" s="12"/>
      <c r="H195" s="24"/>
      <c r="I195" s="12"/>
      <c r="J195" s="32"/>
      <c r="K195" s="12"/>
      <c r="L195" s="24"/>
      <c r="M195" s="12"/>
      <c r="N195" s="32"/>
      <c r="O195" s="12"/>
      <c r="P195" s="24"/>
      <c r="Q195" s="12"/>
      <c r="R195" s="32"/>
      <c r="S195" s="12"/>
      <c r="T195" s="24"/>
      <c r="U195" s="12"/>
      <c r="V195" s="32"/>
      <c r="W195" s="12"/>
      <c r="X195" s="18"/>
    </row>
    <row r="196" spans="1:24">
      <c r="A196" s="20" t="s">
        <v>40</v>
      </c>
      <c r="B196" s="12"/>
      <c r="C196" s="25">
        <v>1956105</v>
      </c>
      <c r="D196" s="14">
        <v>40609.99</v>
      </c>
      <c r="E196" s="14"/>
      <c r="F196" s="34" t="str">
        <f>SUM(C196:E196)</f>
        <v>0</v>
      </c>
      <c r="G196" s="12"/>
      <c r="H196" s="25">
        <v>388830</v>
      </c>
      <c r="I196" s="14">
        <v>367718.93</v>
      </c>
      <c r="J196" s="33">
        <v>21111.07</v>
      </c>
      <c r="K196" s="12"/>
      <c r="L196" s="25">
        <v>9221285.92</v>
      </c>
      <c r="M196" s="14">
        <v>3968065.57</v>
      </c>
      <c r="N196" s="33">
        <v>5253220.35</v>
      </c>
      <c r="O196" s="12"/>
      <c r="P196" s="25">
        <v>2112310.51</v>
      </c>
      <c r="Q196" s="14">
        <v>1721194.29</v>
      </c>
      <c r="R196" s="33">
        <v>391116.22</v>
      </c>
      <c r="S196" s="12"/>
      <c r="T196" s="25"/>
      <c r="U196" s="14"/>
      <c r="V196" s="33"/>
      <c r="W196" s="12"/>
      <c r="X196" s="37">
        <v>7662162.63</v>
      </c>
    </row>
    <row r="197" spans="1:24">
      <c r="A197" s="20" t="s">
        <v>41</v>
      </c>
      <c r="B197" s="12"/>
      <c r="C197" s="25">
        <v>1956105</v>
      </c>
      <c r="D197" s="14">
        <v>110341.31</v>
      </c>
      <c r="E197" s="14"/>
      <c r="F197" s="34" t="str">
        <f>SUM(C197:E197)</f>
        <v>0</v>
      </c>
      <c r="G197" s="12"/>
      <c r="H197" s="25">
        <v>388830</v>
      </c>
      <c r="I197" s="14">
        <v>375635.59</v>
      </c>
      <c r="J197" s="33">
        <v>13194.41</v>
      </c>
      <c r="K197" s="12"/>
      <c r="L197" s="25">
        <v>9221285.92</v>
      </c>
      <c r="M197" s="14">
        <v>4070539.38</v>
      </c>
      <c r="N197" s="33">
        <v>5150746.54</v>
      </c>
      <c r="O197" s="12"/>
      <c r="P197" s="25">
        <v>2117509.4</v>
      </c>
      <c r="Q197" s="14">
        <v>1754320.02</v>
      </c>
      <c r="R197" s="33">
        <v>363189.38</v>
      </c>
      <c r="S197" s="12"/>
      <c r="T197" s="25"/>
      <c r="U197" s="14"/>
      <c r="V197" s="33"/>
      <c r="W197" s="12"/>
      <c r="X197" s="37">
        <v>7593576.64</v>
      </c>
    </row>
    <row r="198" spans="1:24">
      <c r="A198" s="20" t="s">
        <v>42</v>
      </c>
      <c r="B198" s="12"/>
      <c r="C198" s="25">
        <v>1956105</v>
      </c>
      <c r="D198" s="14">
        <v>86864.39</v>
      </c>
      <c r="E198" s="14"/>
      <c r="F198" s="34" t="str">
        <f>SUM(C198:E198)</f>
        <v>0</v>
      </c>
      <c r="G198" s="12"/>
      <c r="H198" s="25">
        <v>388830</v>
      </c>
      <c r="I198" s="14">
        <v>383552.26</v>
      </c>
      <c r="J198" s="33">
        <v>5277.74</v>
      </c>
      <c r="K198" s="12"/>
      <c r="L198" s="25">
        <v>9309239.76</v>
      </c>
      <c r="M198" s="14">
        <v>4173482.04</v>
      </c>
      <c r="N198" s="33">
        <v>5135757.72</v>
      </c>
      <c r="O198" s="12"/>
      <c r="P198" s="25">
        <v>2165750.91</v>
      </c>
      <c r="Q198" s="14">
        <v>1780420.24</v>
      </c>
      <c r="R198" s="33">
        <v>385330.67</v>
      </c>
      <c r="S198" s="12"/>
      <c r="T198" s="25"/>
      <c r="U198" s="14"/>
      <c r="V198" s="33"/>
      <c r="W198" s="12"/>
      <c r="X198" s="37">
        <v>7569335.52</v>
      </c>
    </row>
    <row r="199" spans="1:24">
      <c r="A199" s="20" t="s">
        <v>43</v>
      </c>
      <c r="B199" s="12"/>
      <c r="C199" s="25">
        <v>1956105</v>
      </c>
      <c r="D199" s="14">
        <v>103059.67</v>
      </c>
      <c r="E199" s="14"/>
      <c r="F199" s="34" t="str">
        <f>SUM(C199:E199)</f>
        <v>0</v>
      </c>
      <c r="G199" s="12"/>
      <c r="H199" s="25">
        <v>388830</v>
      </c>
      <c r="I199" s="14">
        <v>388830</v>
      </c>
      <c r="J199" s="33"/>
      <c r="K199" s="12"/>
      <c r="L199" s="25">
        <v>9325419.67</v>
      </c>
      <c r="M199" s="14">
        <v>4278323.82</v>
      </c>
      <c r="N199" s="33">
        <v>5047095.85</v>
      </c>
      <c r="O199" s="12"/>
      <c r="P199" s="25">
        <v>2166379.26</v>
      </c>
      <c r="Q199" s="14">
        <v>1785123.09</v>
      </c>
      <c r="R199" s="33">
        <v>381256.17</v>
      </c>
      <c r="S199" s="12"/>
      <c r="T199" s="25"/>
      <c r="U199" s="14"/>
      <c r="V199" s="33"/>
      <c r="W199" s="12"/>
      <c r="X199" s="37">
        <v>7487516.69</v>
      </c>
    </row>
    <row r="200" spans="1:24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34" t="str">
        <f>SUM(F196:F199)</f>
        <v>0</v>
      </c>
      <c r="G200" s="12"/>
      <c r="H200" s="26" t="str">
        <f>SUM(H196:H199)</f>
        <v>0</v>
      </c>
      <c r="I200" s="15" t="str">
        <f>SUM(I196:I199)</f>
        <v>0</v>
      </c>
      <c r="J200" s="34" t="str">
        <f>SUM(J196:J199)</f>
        <v>0</v>
      </c>
      <c r="K200" s="12"/>
      <c r="L200" s="26" t="str">
        <f>SUM(L196:L199)</f>
        <v>0</v>
      </c>
      <c r="M200" s="15" t="str">
        <f>SUM(M196:M199)</f>
        <v>0</v>
      </c>
      <c r="N200" s="34" t="str">
        <f>SUM(N196:N199)</f>
        <v>0</v>
      </c>
      <c r="O200" s="12"/>
      <c r="P200" s="26" t="str">
        <f>SUM(P196:P199)</f>
        <v>0</v>
      </c>
      <c r="Q200" s="15" t="str">
        <f>SUM(Q196:Q199)</f>
        <v>0</v>
      </c>
      <c r="R200" s="34" t="str">
        <f>SUM(R196:R199)</f>
        <v>0</v>
      </c>
      <c r="S200" s="12"/>
      <c r="T200" s="26" t="str">
        <f>SUM(T196:T199)</f>
        <v>0</v>
      </c>
      <c r="U200" s="15" t="str">
        <f>SUM(U196:U199)</f>
        <v>0</v>
      </c>
      <c r="V200" s="34" t="str">
        <f>SUM(V196:V199)</f>
        <v>0</v>
      </c>
      <c r="W200" s="12"/>
      <c r="X200" s="38" t="str">
        <f>SUM(X196:X199)</f>
        <v>0</v>
      </c>
    </row>
    <row r="201" spans="1:24">
      <c r="A201" s="18"/>
      <c r="B201" s="12"/>
      <c r="C201" s="24"/>
      <c r="D201" s="12"/>
      <c r="E201" s="12"/>
      <c r="F201" s="32"/>
      <c r="G201" s="12"/>
      <c r="H201" s="24"/>
      <c r="I201" s="12"/>
      <c r="J201" s="32"/>
      <c r="K201" s="12"/>
      <c r="L201" s="24"/>
      <c r="M201" s="12"/>
      <c r="N201" s="32"/>
      <c r="O201" s="12"/>
      <c r="P201" s="24"/>
      <c r="Q201" s="12"/>
      <c r="R201" s="32"/>
      <c r="S201" s="12"/>
      <c r="T201" s="24"/>
      <c r="U201" s="12"/>
      <c r="V201" s="32"/>
      <c r="W201" s="12"/>
      <c r="X201" s="18"/>
    </row>
    <row r="202" spans="1:24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35" t="str">
        <f>F158+F165+F172+F179+F186+F193+F200</f>
        <v>0</v>
      </c>
      <c r="G202" s="13"/>
      <c r="H202" s="27" t="str">
        <f>H158+H165+H172+H179+H186+H193+H200</f>
        <v>0</v>
      </c>
      <c r="I202" s="16" t="str">
        <f>I158+I165+I172+I179+I186+I193+I200</f>
        <v>0</v>
      </c>
      <c r="J202" s="35" t="str">
        <f>J158+J165+J172+J179+J186+J193+J200</f>
        <v>0</v>
      </c>
      <c r="K202" s="13"/>
      <c r="L202" s="27" t="str">
        <f>L158+L165+L172+L179+L186+L193+L200</f>
        <v>0</v>
      </c>
      <c r="M202" s="16" t="str">
        <f>M158+M165+M172+M179+M186+M193+M200</f>
        <v>0</v>
      </c>
      <c r="N202" s="35" t="str">
        <f>N158+N165+N172+N179+N186+N193+N200</f>
        <v>0</v>
      </c>
      <c r="O202" s="13"/>
      <c r="P202" s="27" t="str">
        <f>P158+P165+P172+P179+P186+P193+P200</f>
        <v>0</v>
      </c>
      <c r="Q202" s="16" t="str">
        <f>Q158+Q165+Q172+Q179+Q186+Q193+Q200</f>
        <v>0</v>
      </c>
      <c r="R202" s="35" t="str">
        <f>R158+R165+R172+R179+R186+R193+R200</f>
        <v>0</v>
      </c>
      <c r="S202" s="13"/>
      <c r="T202" s="27" t="str">
        <f>T158+T165+T172+T179+T186+T193+T200</f>
        <v>0</v>
      </c>
      <c r="U202" s="16" t="str">
        <f>U158+U165+U172+U179+U186+U193+U200</f>
        <v>0</v>
      </c>
      <c r="V202" s="35" t="str">
        <f>V158+V165+V172+V179+V186+V193+V200</f>
        <v>0</v>
      </c>
      <c r="W202" s="13"/>
      <c r="X202" s="39" t="str">
        <f>X158+X165+X172+X179+X186+X193+X200</f>
        <v>0</v>
      </c>
    </row>
    <row r="203" spans="1:24">
      <c r="A203" s="18"/>
      <c r="B203" s="12"/>
      <c r="C203" s="24"/>
      <c r="D203" s="12"/>
      <c r="E203" s="12"/>
      <c r="F203" s="32"/>
      <c r="G203" s="12"/>
      <c r="H203" s="24"/>
      <c r="I203" s="12"/>
      <c r="J203" s="32"/>
      <c r="K203" s="12"/>
      <c r="L203" s="24"/>
      <c r="M203" s="12"/>
      <c r="N203" s="32"/>
      <c r="O203" s="12"/>
      <c r="P203" s="24"/>
      <c r="Q203" s="12"/>
      <c r="R203" s="32"/>
      <c r="S203" s="12"/>
      <c r="T203" s="24"/>
      <c r="U203" s="12"/>
      <c r="V203" s="32"/>
      <c r="W203" s="12"/>
      <c r="X203" s="18"/>
    </row>
    <row r="204" spans="1:24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6" t="str">
        <f>F154+F202</f>
        <v>0</v>
      </c>
      <c r="G204" s="13"/>
      <c r="H204" s="28" t="str">
        <f>H154+H202</f>
        <v>0</v>
      </c>
      <c r="I204" s="30" t="str">
        <f>I154+I202</f>
        <v>0</v>
      </c>
      <c r="J204" s="36" t="str">
        <f>J154+J202</f>
        <v>0</v>
      </c>
      <c r="K204" s="13"/>
      <c r="L204" s="28" t="str">
        <f>L154+L202</f>
        <v>0</v>
      </c>
      <c r="M204" s="30" t="str">
        <f>M154+M202</f>
        <v>0</v>
      </c>
      <c r="N204" s="36" t="str">
        <f>N154+N202</f>
        <v>0</v>
      </c>
      <c r="O204" s="13"/>
      <c r="P204" s="28" t="str">
        <f>P154+P202</f>
        <v>0</v>
      </c>
      <c r="Q204" s="30" t="str">
        <f>Q154+Q202</f>
        <v>0</v>
      </c>
      <c r="R204" s="36" t="str">
        <f>R154+R202</f>
        <v>0</v>
      </c>
      <c r="S204" s="13"/>
      <c r="T204" s="28" t="str">
        <f>T154+T202</f>
        <v>0</v>
      </c>
      <c r="U204" s="30" t="str">
        <f>U154+U202</f>
        <v>0</v>
      </c>
      <c r="V204" s="36" t="str">
        <f>V154+V202</f>
        <v>0</v>
      </c>
      <c r="W204" s="13"/>
      <c r="X204" s="40" t="str">
        <f>X154+X202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177</v>
      </c>
    </row>
    <row r="3" spans="1:7">
      <c r="A3" s="7" t="s">
        <v>20</v>
      </c>
    </row>
    <row r="4" spans="1:7">
      <c r="A4" s="8"/>
      <c r="C4" s="11" t="s">
        <v>139</v>
      </c>
      <c r="D4" s="9"/>
      <c r="E4" s="10"/>
      <c r="G4" s="8"/>
    </row>
    <row r="5" spans="1:7" customHeight="1" ht="24">
      <c r="A5" s="17" t="s">
        <v>23</v>
      </c>
      <c r="B5" s="12"/>
      <c r="C5" s="23" t="s">
        <v>178</v>
      </c>
      <c r="D5" s="29" t="s">
        <v>179</v>
      </c>
      <c r="E5" s="31" t="s">
        <v>180</v>
      </c>
      <c r="F5" s="12"/>
      <c r="G5" s="17" t="s">
        <v>181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710196</v>
      </c>
    </row>
    <row r="9" spans="1:7">
      <c r="A9" s="20" t="s">
        <v>41</v>
      </c>
      <c r="B9" s="12"/>
      <c r="C9" s="25"/>
      <c r="D9" s="14"/>
      <c r="E9" s="33"/>
      <c r="F9" s="12"/>
      <c r="G9" s="37">
        <v>709932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708500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766023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0</v>
      </c>
      <c r="D15" s="14">
        <v>0</v>
      </c>
      <c r="E15" s="33">
        <v>0</v>
      </c>
      <c r="F15" s="12"/>
      <c r="G15" s="37">
        <v>0</v>
      </c>
    </row>
    <row r="16" spans="1:7">
      <c r="A16" s="20" t="s">
        <v>41</v>
      </c>
      <c r="B16" s="12"/>
      <c r="C16" s="25">
        <v>0</v>
      </c>
      <c r="D16" s="14">
        <v>0</v>
      </c>
      <c r="E16" s="33">
        <v>0</v>
      </c>
      <c r="F16" s="12"/>
      <c r="G16" s="37">
        <v>0</v>
      </c>
    </row>
    <row r="17" spans="1:7">
      <c r="A17" s="20" t="s">
        <v>42</v>
      </c>
      <c r="B17" s="12"/>
      <c r="C17" s="25">
        <v>0</v>
      </c>
      <c r="D17" s="14">
        <v>0</v>
      </c>
      <c r="E17" s="33">
        <v>0</v>
      </c>
      <c r="F17" s="12"/>
      <c r="G17" s="37">
        <v>0</v>
      </c>
    </row>
    <row r="18" spans="1:7">
      <c r="A18" s="20" t="s">
        <v>43</v>
      </c>
      <c r="B18" s="12"/>
      <c r="C18" s="25">
        <v>0</v>
      </c>
      <c r="D18" s="14">
        <v>0</v>
      </c>
      <c r="E18" s="33">
        <v>0</v>
      </c>
      <c r="F18" s="12"/>
      <c r="G18" s="37">
        <v>0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>
        <v>0</v>
      </c>
      <c r="D22" s="14">
        <v>0</v>
      </c>
      <c r="E22" s="33">
        <v>0</v>
      </c>
      <c r="F22" s="12"/>
      <c r="G22" s="37">
        <v>18500</v>
      </c>
    </row>
    <row r="23" spans="1:7">
      <c r="A23" s="20" t="s">
        <v>41</v>
      </c>
      <c r="B23" s="12"/>
      <c r="C23" s="25"/>
      <c r="D23" s="14"/>
      <c r="E23" s="33"/>
      <c r="F23" s="12"/>
      <c r="G23" s="37">
        <v>18506.23</v>
      </c>
    </row>
    <row r="24" spans="1:7">
      <c r="A24" s="20" t="s">
        <v>42</v>
      </c>
      <c r="B24" s="12"/>
      <c r="C24" s="25">
        <v>0</v>
      </c>
      <c r="D24" s="14">
        <v>0</v>
      </c>
      <c r="E24" s="33">
        <v>0</v>
      </c>
      <c r="F24" s="12"/>
      <c r="G24" s="37">
        <v>18509.36</v>
      </c>
    </row>
    <row r="25" spans="1:7">
      <c r="A25" s="20" t="s">
        <v>43</v>
      </c>
      <c r="B25" s="12"/>
      <c r="C25" s="25">
        <v>0</v>
      </c>
      <c r="D25" s="14">
        <v>0</v>
      </c>
      <c r="E25" s="33">
        <v>0</v>
      </c>
      <c r="F25" s="12"/>
      <c r="G25" s="37">
        <v>18512.51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48</v>
      </c>
      <c r="B29" s="12"/>
      <c r="C29" s="24"/>
      <c r="D29" s="12"/>
      <c r="E29" s="32"/>
      <c r="F29" s="12"/>
      <c r="G29" s="18"/>
    </row>
    <row r="30" spans="1:7">
      <c r="A30" s="20" t="s">
        <v>49</v>
      </c>
      <c r="B30" s="12"/>
      <c r="C30" s="24"/>
      <c r="D30" s="12"/>
      <c r="E30" s="32"/>
      <c r="F30" s="12"/>
      <c r="G30" s="18"/>
    </row>
    <row r="31" spans="1:7">
      <c r="A31" s="20" t="s">
        <v>50</v>
      </c>
      <c r="B31" s="12"/>
      <c r="C31" s="24"/>
      <c r="D31" s="12"/>
      <c r="E31" s="32"/>
      <c r="F31" s="12"/>
      <c r="G31" s="18"/>
    </row>
    <row r="32" spans="1:7">
      <c r="A32" s="20" t="s">
        <v>51</v>
      </c>
      <c r="B32" s="12"/>
      <c r="C32" s="24"/>
      <c r="D32" s="12"/>
      <c r="E32" s="32"/>
      <c r="F32" s="12"/>
      <c r="G32" s="18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52</v>
      </c>
      <c r="B35" s="12"/>
      <c r="C35" s="24"/>
      <c r="D35" s="12"/>
      <c r="E35" s="32"/>
      <c r="F35" s="12"/>
      <c r="G35" s="18"/>
    </row>
    <row r="36" spans="1:7">
      <c r="A36" s="20" t="s">
        <v>48</v>
      </c>
      <c r="B36" s="12"/>
      <c r="C36" s="24"/>
      <c r="D36" s="12"/>
      <c r="E36" s="32"/>
      <c r="F36" s="12"/>
      <c r="G36" s="18"/>
    </row>
    <row r="37" spans="1:7">
      <c r="A37" s="20" t="s">
        <v>49</v>
      </c>
      <c r="B37" s="12"/>
      <c r="C37" s="24"/>
      <c r="D37" s="12"/>
      <c r="E37" s="32"/>
      <c r="F37" s="12"/>
      <c r="G37" s="18"/>
    </row>
    <row r="38" spans="1:7">
      <c r="A38" s="20" t="s">
        <v>50</v>
      </c>
      <c r="B38" s="12"/>
      <c r="C38" s="24"/>
      <c r="D38" s="12"/>
      <c r="E38" s="32"/>
      <c r="F38" s="12"/>
      <c r="G38" s="18"/>
    </row>
    <row r="39" spans="1:7">
      <c r="A39" s="20" t="s">
        <v>51</v>
      </c>
      <c r="B39" s="12"/>
      <c r="C39" s="24"/>
      <c r="D39" s="12"/>
      <c r="E39" s="32"/>
      <c r="F39" s="12"/>
      <c r="G39" s="18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53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>
        <v>9817651</v>
      </c>
      <c r="D43" s="14">
        <v>2093468</v>
      </c>
      <c r="E43" s="33">
        <v>7724183</v>
      </c>
      <c r="F43" s="12"/>
      <c r="G43" s="37">
        <v>4374428</v>
      </c>
    </row>
    <row r="44" spans="1:7">
      <c r="A44" s="20" t="s">
        <v>41</v>
      </c>
      <c r="B44" s="12"/>
      <c r="C44" s="25">
        <v>9817652</v>
      </c>
      <c r="D44" s="14">
        <v>2105890</v>
      </c>
      <c r="E44" s="33">
        <v>7711762</v>
      </c>
      <c r="F44" s="12"/>
      <c r="G44" s="37">
        <v>4056608</v>
      </c>
    </row>
    <row r="45" spans="1:7">
      <c r="A45" s="20" t="s">
        <v>42</v>
      </c>
      <c r="B45" s="12"/>
      <c r="C45" s="25">
        <v>9817652</v>
      </c>
      <c r="D45" s="14">
        <v>2118033</v>
      </c>
      <c r="E45" s="33">
        <v>7699619</v>
      </c>
      <c r="F45" s="12"/>
      <c r="G45" s="37">
        <v>3734301</v>
      </c>
    </row>
    <row r="46" spans="1:7">
      <c r="A46" s="20" t="s">
        <v>43</v>
      </c>
      <c r="B46" s="12"/>
      <c r="C46" s="25">
        <v>9822318</v>
      </c>
      <c r="D46" s="14">
        <v>2130392</v>
      </c>
      <c r="E46" s="33">
        <v>7691926</v>
      </c>
      <c r="F46" s="12"/>
      <c r="G46" s="37">
        <v>3407445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54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>
        <v>1206293</v>
      </c>
      <c r="D50" s="14">
        <v>1206098</v>
      </c>
      <c r="E50" s="33">
        <v>195</v>
      </c>
      <c r="F50" s="12"/>
      <c r="G50" s="37">
        <v>3602843</v>
      </c>
    </row>
    <row r="51" spans="1:7">
      <c r="A51" s="20" t="s">
        <v>41</v>
      </c>
      <c r="B51" s="12"/>
      <c r="C51" s="25">
        <v>1206293</v>
      </c>
      <c r="D51" s="14">
        <v>1206293</v>
      </c>
      <c r="E51" s="33">
        <v>0</v>
      </c>
      <c r="F51" s="12"/>
      <c r="G51" s="37">
        <v>3107688</v>
      </c>
    </row>
    <row r="52" spans="1:7">
      <c r="A52" s="20" t="s">
        <v>42</v>
      </c>
      <c r="B52" s="12"/>
      <c r="C52" s="25">
        <v>1206293</v>
      </c>
      <c r="D52" s="14">
        <v>1206293</v>
      </c>
      <c r="E52" s="33"/>
      <c r="F52" s="12"/>
      <c r="G52" s="37">
        <v>2606212</v>
      </c>
    </row>
    <row r="53" spans="1:7">
      <c r="A53" s="20" t="s">
        <v>43</v>
      </c>
      <c r="B53" s="12"/>
      <c r="C53" s="25">
        <v>1206293</v>
      </c>
      <c r="D53" s="14">
        <v>1206293</v>
      </c>
      <c r="E53" s="33"/>
      <c r="F53" s="12"/>
      <c r="G53" s="37">
        <v>2098334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55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23007875</v>
      </c>
      <c r="D57" s="14">
        <v>8055543</v>
      </c>
      <c r="E57" s="33">
        <v>14952332</v>
      </c>
      <c r="F57" s="12"/>
      <c r="G57" s="37"/>
    </row>
    <row r="58" spans="1:7">
      <c r="A58" s="20" t="s">
        <v>41</v>
      </c>
      <c r="B58" s="12"/>
      <c r="C58" s="25">
        <v>23007875</v>
      </c>
      <c r="D58" s="14">
        <v>8055842</v>
      </c>
      <c r="E58" s="33">
        <v>14952033</v>
      </c>
      <c r="F58" s="12"/>
      <c r="G58" s="37"/>
    </row>
    <row r="59" spans="1:7">
      <c r="A59" s="20" t="s">
        <v>42</v>
      </c>
      <c r="B59" s="12"/>
      <c r="C59" s="25">
        <v>23007875</v>
      </c>
      <c r="D59" s="14">
        <v>8055947</v>
      </c>
      <c r="E59" s="33">
        <v>14951928</v>
      </c>
      <c r="F59" s="12"/>
      <c r="G59" s="37"/>
    </row>
    <row r="60" spans="1:7">
      <c r="A60" s="20" t="s">
        <v>43</v>
      </c>
      <c r="B60" s="12"/>
      <c r="C60" s="25">
        <v>23007875</v>
      </c>
      <c r="D60" s="14">
        <v>8055982</v>
      </c>
      <c r="E60" s="33">
        <v>14951893</v>
      </c>
      <c r="F60" s="12"/>
      <c r="G60" s="37"/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/>
      <c r="D64" s="14"/>
      <c r="E64" s="33"/>
      <c r="F64" s="12"/>
      <c r="G64" s="37">
        <v>323665</v>
      </c>
    </row>
    <row r="65" spans="1:7">
      <c r="A65" s="20" t="s">
        <v>41</v>
      </c>
      <c r="B65" s="12"/>
      <c r="C65" s="25"/>
      <c r="D65" s="14"/>
      <c r="E65" s="33"/>
      <c r="F65" s="12"/>
      <c r="G65" s="37">
        <v>335806</v>
      </c>
    </row>
    <row r="66" spans="1:7">
      <c r="A66" s="20" t="s">
        <v>42</v>
      </c>
      <c r="B66" s="12"/>
      <c r="C66" s="25"/>
      <c r="D66" s="14"/>
      <c r="E66" s="33"/>
      <c r="F66" s="12"/>
      <c r="G66" s="37">
        <v>360060</v>
      </c>
    </row>
    <row r="67" spans="1:7">
      <c r="A67" s="20" t="s">
        <v>43</v>
      </c>
      <c r="B67" s="12"/>
      <c r="C67" s="25"/>
      <c r="D67" s="14"/>
      <c r="E67" s="33"/>
      <c r="F67" s="12"/>
      <c r="G67" s="37">
        <v>345879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57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36333.46</v>
      </c>
    </row>
    <row r="72" spans="1:7">
      <c r="A72" s="20" t="s">
        <v>41</v>
      </c>
      <c r="B72" s="12"/>
      <c r="C72" s="25"/>
      <c r="D72" s="14"/>
      <c r="E72" s="33"/>
      <c r="F72" s="12"/>
      <c r="G72" s="37">
        <v>40316.44</v>
      </c>
    </row>
    <row r="73" spans="1:7">
      <c r="A73" s="20" t="s">
        <v>42</v>
      </c>
      <c r="B73" s="12"/>
      <c r="C73" s="25"/>
      <c r="D73" s="14"/>
      <c r="E73" s="33"/>
      <c r="F73" s="12"/>
      <c r="G73" s="37">
        <v>44299.42</v>
      </c>
    </row>
    <row r="74" spans="1:7">
      <c r="A74" s="20" t="s">
        <v>43</v>
      </c>
      <c r="B74" s="12"/>
      <c r="C74" s="25"/>
      <c r="D74" s="14"/>
      <c r="E74" s="33"/>
      <c r="F74" s="12"/>
      <c r="G74" s="37">
        <v>48282.4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/>
    </row>
    <row r="79" spans="1:7">
      <c r="A79" s="20" t="s">
        <v>41</v>
      </c>
      <c r="B79" s="12"/>
      <c r="C79" s="25"/>
      <c r="D79" s="14"/>
      <c r="E79" s="33"/>
      <c r="F79" s="12"/>
      <c r="G79" s="37"/>
    </row>
    <row r="80" spans="1:7">
      <c r="A80" s="20" t="s">
        <v>42</v>
      </c>
      <c r="B80" s="12"/>
      <c r="C80" s="25"/>
      <c r="D80" s="14"/>
      <c r="E80" s="33"/>
      <c r="F80" s="12"/>
      <c r="G80" s="37"/>
    </row>
    <row r="81" spans="1:7">
      <c r="A81" s="20" t="s">
        <v>43</v>
      </c>
      <c r="B81" s="12"/>
      <c r="C81" s="25"/>
      <c r="D81" s="14"/>
      <c r="E81" s="33"/>
      <c r="F81" s="12"/>
      <c r="G81" s="37"/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272606.65</v>
      </c>
      <c r="D85" s="14">
        <v>115115.11</v>
      </c>
      <c r="E85" s="33">
        <v>157491.54</v>
      </c>
      <c r="F85" s="12"/>
      <c r="G85" s="37">
        <v>12057.2</v>
      </c>
    </row>
    <row r="86" spans="1:7">
      <c r="A86" s="20" t="s">
        <v>41</v>
      </c>
      <c r="B86" s="12"/>
      <c r="C86" s="25">
        <v>264689.92</v>
      </c>
      <c r="D86" s="14">
        <v>50350.82</v>
      </c>
      <c r="E86" s="33">
        <v>214339.1</v>
      </c>
      <c r="F86" s="12"/>
      <c r="G86" s="37">
        <v>14557.2</v>
      </c>
    </row>
    <row r="87" spans="1:7">
      <c r="A87" s="20" t="s">
        <v>42</v>
      </c>
      <c r="B87" s="12"/>
      <c r="C87" s="25">
        <v>268670.93</v>
      </c>
      <c r="D87" s="14">
        <v>75624.01</v>
      </c>
      <c r="E87" s="33">
        <v>193046.92</v>
      </c>
      <c r="F87" s="12"/>
      <c r="G87" s="37">
        <v>24933.2</v>
      </c>
    </row>
    <row r="88" spans="1:7">
      <c r="A88" s="20" t="s">
        <v>43</v>
      </c>
      <c r="B88" s="12"/>
      <c r="C88" s="25">
        <v>268561.33</v>
      </c>
      <c r="D88" s="14">
        <v>100969.01</v>
      </c>
      <c r="E88" s="33">
        <v>167592.32</v>
      </c>
      <c r="F88" s="12"/>
      <c r="G88" s="37">
        <v>48113.8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175356.94</v>
      </c>
      <c r="D92" s="14">
        <v>77228</v>
      </c>
      <c r="E92" s="33">
        <v>98128.94</v>
      </c>
      <c r="F92" s="12"/>
      <c r="G92" s="37">
        <v>11635745.36</v>
      </c>
    </row>
    <row r="93" spans="1:7">
      <c r="A93" s="20" t="s">
        <v>41</v>
      </c>
      <c r="B93" s="12"/>
      <c r="C93" s="25">
        <v>129893</v>
      </c>
      <c r="D93" s="14">
        <v>21667</v>
      </c>
      <c r="E93" s="33">
        <v>108226</v>
      </c>
      <c r="F93" s="12"/>
      <c r="G93" s="37">
        <v>4309201</v>
      </c>
    </row>
    <row r="94" spans="1:7">
      <c r="A94" s="20" t="s">
        <v>42</v>
      </c>
      <c r="B94" s="12"/>
      <c r="C94" s="25">
        <v>129893</v>
      </c>
      <c r="D94" s="14">
        <v>32501</v>
      </c>
      <c r="E94" s="33">
        <v>97392</v>
      </c>
      <c r="F94" s="12"/>
      <c r="G94" s="37">
        <v>4034173</v>
      </c>
    </row>
    <row r="95" spans="1:7">
      <c r="A95" s="20" t="s">
        <v>43</v>
      </c>
      <c r="B95" s="12"/>
      <c r="C95" s="25">
        <v>129893</v>
      </c>
      <c r="D95" s="14">
        <v>43335</v>
      </c>
      <c r="E95" s="33">
        <v>86558</v>
      </c>
      <c r="F95" s="12"/>
      <c r="G95" s="37">
        <v>3739898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482122</v>
      </c>
      <c r="D99" s="14">
        <v>188831</v>
      </c>
      <c r="E99" s="33">
        <v>293291</v>
      </c>
      <c r="F99" s="12"/>
      <c r="G99" s="37">
        <v>76440</v>
      </c>
    </row>
    <row r="100" spans="1:7">
      <c r="A100" s="20" t="s">
        <v>41</v>
      </c>
      <c r="B100" s="12"/>
      <c r="C100" s="25">
        <v>482122</v>
      </c>
      <c r="D100" s="14">
        <v>200884</v>
      </c>
      <c r="E100" s="33">
        <v>281238</v>
      </c>
      <c r="F100" s="12"/>
      <c r="G100" s="37">
        <v>76440</v>
      </c>
    </row>
    <row r="101" spans="1:7">
      <c r="A101" s="20" t="s">
        <v>42</v>
      </c>
      <c r="B101" s="12"/>
      <c r="C101" s="25">
        <v>482122</v>
      </c>
      <c r="D101" s="14">
        <v>212937</v>
      </c>
      <c r="E101" s="33">
        <v>269185</v>
      </c>
      <c r="F101" s="12"/>
      <c r="G101" s="37">
        <v>75440</v>
      </c>
    </row>
    <row r="102" spans="1:7">
      <c r="A102" s="20" t="s">
        <v>43</v>
      </c>
      <c r="B102" s="12"/>
      <c r="C102" s="25">
        <v>482122</v>
      </c>
      <c r="D102" s="14">
        <v>224990</v>
      </c>
      <c r="E102" s="33">
        <v>257132</v>
      </c>
      <c r="F102" s="12"/>
      <c r="G102" s="37">
        <v>75440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0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0</v>
      </c>
    </row>
    <row r="108" spans="1:7">
      <c r="A108" s="20" t="s">
        <v>42</v>
      </c>
      <c r="B108" s="12"/>
      <c r="C108" s="25">
        <v>0</v>
      </c>
      <c r="D108" s="14">
        <v>0</v>
      </c>
      <c r="E108" s="33">
        <v>0</v>
      </c>
      <c r="F108" s="12"/>
      <c r="G108" s="37">
        <v>0</v>
      </c>
    </row>
    <row r="109" spans="1:7">
      <c r="A109" s="20" t="s">
        <v>43</v>
      </c>
      <c r="B109" s="12"/>
      <c r="C109" s="25">
        <v>33002818</v>
      </c>
      <c r="D109" s="14">
        <v>0</v>
      </c>
      <c r="E109" s="33">
        <v>33002818</v>
      </c>
      <c r="F109" s="12"/>
      <c r="G109" s="37">
        <v>0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0</v>
      </c>
      <c r="D113" s="14">
        <v>0</v>
      </c>
      <c r="E113" s="33">
        <v>0</v>
      </c>
      <c r="F113" s="12"/>
      <c r="G113" s="37">
        <v>1354627</v>
      </c>
    </row>
    <row r="114" spans="1:7">
      <c r="A114" s="20" t="s">
        <v>41</v>
      </c>
      <c r="B114" s="12"/>
      <c r="C114" s="25">
        <v>0</v>
      </c>
      <c r="D114" s="14">
        <v>0</v>
      </c>
      <c r="E114" s="33">
        <v>0</v>
      </c>
      <c r="F114" s="12"/>
      <c r="G114" s="37">
        <v>1354627</v>
      </c>
    </row>
    <row r="115" spans="1:7">
      <c r="A115" s="20" t="s">
        <v>42</v>
      </c>
      <c r="B115" s="12"/>
      <c r="C115" s="25">
        <v>0</v>
      </c>
      <c r="D115" s="14">
        <v>0</v>
      </c>
      <c r="E115" s="33">
        <v>0</v>
      </c>
      <c r="F115" s="12"/>
      <c r="G115" s="37">
        <v>1354627</v>
      </c>
    </row>
    <row r="116" spans="1:7">
      <c r="A116" s="20" t="s">
        <v>43</v>
      </c>
      <c r="B116" s="12"/>
      <c r="C116" s="25">
        <v>35639490</v>
      </c>
      <c r="D116" s="14">
        <v>0</v>
      </c>
      <c r="E116" s="33">
        <v>35639490</v>
      </c>
      <c r="F116" s="12"/>
      <c r="G116" s="37">
        <v>1354627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48</v>
      </c>
      <c r="B120" s="12"/>
      <c r="C120" s="24"/>
      <c r="D120" s="12"/>
      <c r="E120" s="32"/>
      <c r="F120" s="12"/>
      <c r="G120" s="18"/>
    </row>
    <row r="121" spans="1:7">
      <c r="A121" s="20" t="s">
        <v>49</v>
      </c>
      <c r="B121" s="12"/>
      <c r="C121" s="24"/>
      <c r="D121" s="12"/>
      <c r="E121" s="32"/>
      <c r="F121" s="12"/>
      <c r="G121" s="18"/>
    </row>
    <row r="122" spans="1:7">
      <c r="A122" s="20" t="s">
        <v>50</v>
      </c>
      <c r="B122" s="12"/>
      <c r="C122" s="24"/>
      <c r="D122" s="12"/>
      <c r="E122" s="32"/>
      <c r="F122" s="12"/>
      <c r="G122" s="18"/>
    </row>
    <row r="123" spans="1:7">
      <c r="A123" s="20" t="s">
        <v>51</v>
      </c>
      <c r="B123" s="12"/>
      <c r="C123" s="24"/>
      <c r="D123" s="12"/>
      <c r="E123" s="32"/>
      <c r="F123" s="12"/>
      <c r="G123" s="18"/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50457</v>
      </c>
      <c r="D127" s="14"/>
      <c r="E127" s="33">
        <v>50457</v>
      </c>
      <c r="F127" s="12"/>
      <c r="G127" s="37"/>
    </row>
    <row r="128" spans="1:7">
      <c r="A128" s="20" t="s">
        <v>41</v>
      </c>
      <c r="B128" s="12"/>
      <c r="C128" s="25">
        <v>38937</v>
      </c>
      <c r="D128" s="14">
        <v>0</v>
      </c>
      <c r="E128" s="33">
        <v>38937</v>
      </c>
      <c r="F128" s="12"/>
      <c r="G128" s="37"/>
    </row>
    <row r="129" spans="1:7">
      <c r="A129" s="20" t="s">
        <v>42</v>
      </c>
      <c r="B129" s="12"/>
      <c r="C129" s="25">
        <v>27230</v>
      </c>
      <c r="D129" s="14">
        <v>0</v>
      </c>
      <c r="E129" s="33">
        <v>27230</v>
      </c>
      <c r="F129" s="12"/>
      <c r="G129" s="37">
        <v>0</v>
      </c>
    </row>
    <row r="130" spans="1:7">
      <c r="A130" s="20" t="s">
        <v>43</v>
      </c>
      <c r="B130" s="12"/>
      <c r="C130" s="25">
        <v>15334.76</v>
      </c>
      <c r="D130" s="14">
        <v>0</v>
      </c>
      <c r="E130" s="33">
        <v>15334.76</v>
      </c>
      <c r="F130" s="12"/>
      <c r="G130" s="37">
        <v>0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/>
    </row>
    <row r="135" spans="1:7">
      <c r="A135" s="20" t="s">
        <v>41</v>
      </c>
      <c r="B135" s="12"/>
      <c r="C135" s="25"/>
      <c r="D135" s="14"/>
      <c r="E135" s="33"/>
      <c r="F135" s="12"/>
      <c r="G135" s="37"/>
    </row>
    <row r="136" spans="1:7">
      <c r="A136" s="20" t="s">
        <v>42</v>
      </c>
      <c r="B136" s="12"/>
      <c r="C136" s="25"/>
      <c r="D136" s="14"/>
      <c r="E136" s="33"/>
      <c r="F136" s="12"/>
      <c r="G136" s="37"/>
    </row>
    <row r="137" spans="1:7">
      <c r="A137" s="20" t="s">
        <v>43</v>
      </c>
      <c r="B137" s="12"/>
      <c r="C137" s="25"/>
      <c r="D137" s="14"/>
      <c r="E137" s="33"/>
      <c r="F137" s="12"/>
      <c r="G137" s="37"/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19" t="s">
        <v>67</v>
      </c>
      <c r="B140" s="12"/>
      <c r="C140" s="24"/>
      <c r="D140" s="12"/>
      <c r="E140" s="32"/>
      <c r="F140" s="12"/>
      <c r="G140" s="18"/>
    </row>
    <row r="141" spans="1:7">
      <c r="A141" s="20" t="s">
        <v>40</v>
      </c>
      <c r="B141" s="12"/>
      <c r="C141" s="25"/>
      <c r="D141" s="14"/>
      <c r="E141" s="33"/>
      <c r="F141" s="12"/>
      <c r="G141" s="37"/>
    </row>
    <row r="142" spans="1:7">
      <c r="A142" s="20" t="s">
        <v>41</v>
      </c>
      <c r="B142" s="12"/>
      <c r="C142" s="25"/>
      <c r="D142" s="14"/>
      <c r="E142" s="33"/>
      <c r="F142" s="12"/>
      <c r="G142" s="37"/>
    </row>
    <row r="143" spans="1:7">
      <c r="A143" s="20" t="s">
        <v>42</v>
      </c>
      <c r="B143" s="12"/>
      <c r="C143" s="25"/>
      <c r="D143" s="14"/>
      <c r="E143" s="33"/>
      <c r="F143" s="12"/>
      <c r="G143" s="37"/>
    </row>
    <row r="144" spans="1:7">
      <c r="A144" s="20" t="s">
        <v>43</v>
      </c>
      <c r="B144" s="12"/>
      <c r="C144" s="25"/>
      <c r="D144" s="14"/>
      <c r="E144" s="33"/>
      <c r="F144" s="12"/>
      <c r="G144" s="37"/>
    </row>
    <row r="145" spans="1:7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34" t="str">
        <f>SUM(E141:E144)</f>
        <v>0</v>
      </c>
      <c r="F145" s="12"/>
      <c r="G145" s="38" t="str">
        <f>SUM(G141:G144)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68</v>
      </c>
      <c r="B147" s="12"/>
      <c r="C147" s="24"/>
      <c r="D147" s="12"/>
      <c r="E147" s="32"/>
      <c r="F147" s="12"/>
      <c r="G147" s="18"/>
    </row>
    <row r="148" spans="1:7">
      <c r="A148" s="20" t="s">
        <v>40</v>
      </c>
      <c r="B148" s="12"/>
      <c r="C148" s="25">
        <v>9573653</v>
      </c>
      <c r="D148" s="14"/>
      <c r="E148" s="33">
        <v>9573653</v>
      </c>
      <c r="F148" s="12"/>
      <c r="G148" s="37"/>
    </row>
    <row r="149" spans="1:7">
      <c r="A149" s="20" t="s">
        <v>41</v>
      </c>
      <c r="B149" s="12"/>
      <c r="C149" s="25">
        <v>9573653</v>
      </c>
      <c r="D149" s="14"/>
      <c r="E149" s="33">
        <v>9573653</v>
      </c>
      <c r="F149" s="12"/>
      <c r="G149" s="37"/>
    </row>
    <row r="150" spans="1:7">
      <c r="A150" s="20" t="s">
        <v>42</v>
      </c>
      <c r="B150" s="12"/>
      <c r="C150" s="25">
        <v>9573653</v>
      </c>
      <c r="D150" s="14"/>
      <c r="E150" s="33">
        <v>9573653</v>
      </c>
      <c r="F150" s="12"/>
      <c r="G150" s="37"/>
    </row>
    <row r="151" spans="1:7">
      <c r="A151" s="20" t="s">
        <v>43</v>
      </c>
      <c r="B151" s="12"/>
      <c r="C151" s="25">
        <v>9573653</v>
      </c>
      <c r="D151" s="14"/>
      <c r="E151" s="33">
        <v>9573653</v>
      </c>
      <c r="F151" s="12"/>
      <c r="G151" s="37"/>
    </row>
    <row r="152" spans="1:7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34" t="str">
        <f>SUM(E148:E151)</f>
        <v>0</v>
      </c>
      <c r="F152" s="12"/>
      <c r="G152" s="38" t="str">
        <f>SUM(G148:G151)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35" t="str">
        <f>E12+E19+E26+E33+E40+E47+E54+E61+E68+E75+E82+E89+E96+E103+E110+E117+E124+E131+E138+E145+E152</f>
        <v>0</v>
      </c>
      <c r="F154" s="13"/>
      <c r="G154" s="39" t="str">
        <f>G12+G19+G26+G33+G40+G47+G54+G61+G68+G75+G82+G89+G96+G103+G110+G117+G124+G131+G138+G145+G152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71</v>
      </c>
      <c r="B157" s="12"/>
      <c r="C157" s="24"/>
      <c r="D157" s="12"/>
      <c r="E157" s="32"/>
      <c r="F157" s="12"/>
      <c r="G157" s="18"/>
    </row>
    <row r="158" spans="1:7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34" t="str">
        <f>SUM(E157:E157)</f>
        <v>0</v>
      </c>
      <c r="F158" s="12"/>
      <c r="G158" s="38" t="str">
        <f>SUM(G157:G157)</f>
        <v>0</v>
      </c>
    </row>
    <row r="159" spans="1:7">
      <c r="A159" s="18"/>
      <c r="B159" s="12"/>
      <c r="C159" s="24"/>
      <c r="D159" s="12"/>
      <c r="E159" s="32"/>
      <c r="F159" s="12"/>
      <c r="G159" s="18"/>
    </row>
    <row r="160" spans="1:7">
      <c r="A160" s="19" t="s">
        <v>72</v>
      </c>
      <c r="B160" s="12"/>
      <c r="C160" s="24"/>
      <c r="D160" s="12"/>
      <c r="E160" s="32"/>
      <c r="F160" s="12"/>
      <c r="G160" s="18"/>
    </row>
    <row r="161" spans="1:7">
      <c r="A161" s="20" t="s">
        <v>40</v>
      </c>
      <c r="B161" s="12"/>
      <c r="C161" s="25"/>
      <c r="D161" s="14"/>
      <c r="E161" s="33"/>
      <c r="F161" s="12"/>
      <c r="G161" s="37"/>
    </row>
    <row r="162" spans="1:7">
      <c r="A162" s="20" t="s">
        <v>41</v>
      </c>
      <c r="B162" s="12"/>
      <c r="C162" s="25"/>
      <c r="D162" s="14"/>
      <c r="E162" s="33"/>
      <c r="F162" s="12"/>
      <c r="G162" s="37"/>
    </row>
    <row r="163" spans="1:7">
      <c r="A163" s="20" t="s">
        <v>42</v>
      </c>
      <c r="B163" s="12"/>
      <c r="C163" s="25"/>
      <c r="D163" s="14"/>
      <c r="E163" s="33"/>
      <c r="F163" s="12"/>
      <c r="G163" s="37"/>
    </row>
    <row r="164" spans="1:7">
      <c r="A164" s="20" t="s">
        <v>43</v>
      </c>
      <c r="B164" s="12"/>
      <c r="C164" s="25"/>
      <c r="D164" s="14"/>
      <c r="E164" s="33"/>
      <c r="F164" s="12"/>
      <c r="G164" s="37"/>
    </row>
    <row r="165" spans="1:7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34" t="str">
        <f>SUM(E161:E164)</f>
        <v>0</v>
      </c>
      <c r="F165" s="12"/>
      <c r="G165" s="38" t="str">
        <f>SUM(G161:G164)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19" t="s">
        <v>73</v>
      </c>
      <c r="B167" s="12"/>
      <c r="C167" s="24"/>
      <c r="D167" s="12"/>
      <c r="E167" s="32"/>
      <c r="F167" s="12"/>
      <c r="G167" s="18"/>
    </row>
    <row r="168" spans="1:7">
      <c r="A168" s="20" t="s">
        <v>48</v>
      </c>
      <c r="B168" s="12"/>
      <c r="C168" s="24"/>
      <c r="D168" s="12"/>
      <c r="E168" s="32"/>
      <c r="F168" s="12"/>
      <c r="G168" s="18"/>
    </row>
    <row r="169" spans="1:7">
      <c r="A169" s="20" t="s">
        <v>49</v>
      </c>
      <c r="B169" s="12"/>
      <c r="C169" s="24"/>
      <c r="D169" s="12"/>
      <c r="E169" s="32"/>
      <c r="F169" s="12"/>
      <c r="G169" s="18"/>
    </row>
    <row r="170" spans="1:7">
      <c r="A170" s="20" t="s">
        <v>50</v>
      </c>
      <c r="B170" s="12"/>
      <c r="C170" s="24"/>
      <c r="D170" s="12"/>
      <c r="E170" s="32"/>
      <c r="F170" s="12"/>
      <c r="G170" s="18"/>
    </row>
    <row r="171" spans="1:7">
      <c r="A171" s="20" t="s">
        <v>51</v>
      </c>
      <c r="B171" s="12"/>
      <c r="C171" s="24"/>
      <c r="D171" s="12"/>
      <c r="E171" s="32"/>
      <c r="F171" s="12"/>
      <c r="G171" s="18"/>
    </row>
    <row r="172" spans="1:7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34" t="str">
        <f>SUM(E168:E171)</f>
        <v>0</v>
      </c>
      <c r="F172" s="12"/>
      <c r="G172" s="38" t="str">
        <f>SUM(G168:G171)</f>
        <v>0</v>
      </c>
    </row>
    <row r="173" spans="1:7">
      <c r="A173" s="18"/>
      <c r="B173" s="12"/>
      <c r="C173" s="24"/>
      <c r="D173" s="12"/>
      <c r="E173" s="32"/>
      <c r="F173" s="12"/>
      <c r="G173" s="18"/>
    </row>
    <row r="174" spans="1:7">
      <c r="A174" s="19" t="s">
        <v>74</v>
      </c>
      <c r="B174" s="12"/>
      <c r="C174" s="24"/>
      <c r="D174" s="12"/>
      <c r="E174" s="32"/>
      <c r="F174" s="12"/>
      <c r="G174" s="18"/>
    </row>
    <row r="175" spans="1:7">
      <c r="A175" s="20" t="s">
        <v>40</v>
      </c>
      <c r="B175" s="12"/>
      <c r="C175" s="25">
        <v>0</v>
      </c>
      <c r="D175" s="14">
        <v>0</v>
      </c>
      <c r="E175" s="33">
        <v>0</v>
      </c>
      <c r="F175" s="12"/>
      <c r="G175" s="37">
        <v>3894029</v>
      </c>
    </row>
    <row r="176" spans="1:7">
      <c r="A176" s="20" t="s">
        <v>41</v>
      </c>
      <c r="B176" s="12"/>
      <c r="C176" s="25">
        <v>0</v>
      </c>
      <c r="D176" s="14">
        <v>0</v>
      </c>
      <c r="E176" s="33">
        <v>0</v>
      </c>
      <c r="F176" s="12"/>
      <c r="G176" s="37">
        <v>3894029</v>
      </c>
    </row>
    <row r="177" spans="1:7">
      <c r="A177" s="20" t="s">
        <v>42</v>
      </c>
      <c r="B177" s="12"/>
      <c r="C177" s="25">
        <v>0</v>
      </c>
      <c r="D177" s="14">
        <v>0</v>
      </c>
      <c r="E177" s="33">
        <v>0</v>
      </c>
      <c r="F177" s="12"/>
      <c r="G177" s="37">
        <v>3894029</v>
      </c>
    </row>
    <row r="178" spans="1:7">
      <c r="A178" s="20" t="s">
        <v>43</v>
      </c>
      <c r="B178" s="12"/>
      <c r="C178" s="25">
        <v>1238659</v>
      </c>
      <c r="D178" s="14">
        <v>0</v>
      </c>
      <c r="E178" s="33">
        <v>1238659</v>
      </c>
      <c r="F178" s="12"/>
      <c r="G178" s="37">
        <v>3894029</v>
      </c>
    </row>
    <row r="179" spans="1:7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34" t="str">
        <f>SUM(E175:E178)</f>
        <v>0</v>
      </c>
      <c r="F179" s="12"/>
      <c r="G179" s="38" t="str">
        <f>SUM(G175:G178)</f>
        <v>0</v>
      </c>
    </row>
    <row r="180" spans="1:7">
      <c r="A180" s="18"/>
      <c r="B180" s="12"/>
      <c r="C180" s="24"/>
      <c r="D180" s="12"/>
      <c r="E180" s="32"/>
      <c r="F180" s="12"/>
      <c r="G180" s="18"/>
    </row>
    <row r="181" spans="1:7">
      <c r="A181" s="19" t="s">
        <v>75</v>
      </c>
      <c r="B181" s="12"/>
      <c r="C181" s="24"/>
      <c r="D181" s="12"/>
      <c r="E181" s="32"/>
      <c r="F181" s="12"/>
      <c r="G181" s="18"/>
    </row>
    <row r="182" spans="1:7">
      <c r="A182" s="20" t="s">
        <v>40</v>
      </c>
      <c r="B182" s="12"/>
      <c r="C182" s="25"/>
      <c r="D182" s="14"/>
      <c r="E182" s="33"/>
      <c r="F182" s="12"/>
      <c r="G182" s="37">
        <v>13804</v>
      </c>
    </row>
    <row r="183" spans="1:7">
      <c r="A183" s="20" t="s">
        <v>41</v>
      </c>
      <c r="B183" s="12"/>
      <c r="C183" s="25"/>
      <c r="D183" s="14"/>
      <c r="E183" s="33"/>
      <c r="F183" s="12"/>
      <c r="G183" s="37">
        <v>9668</v>
      </c>
    </row>
    <row r="184" spans="1:7">
      <c r="A184" s="20" t="s">
        <v>42</v>
      </c>
      <c r="B184" s="12"/>
      <c r="C184" s="25"/>
      <c r="D184" s="14"/>
      <c r="E184" s="33"/>
      <c r="F184" s="12"/>
      <c r="G184" s="37">
        <v>18046</v>
      </c>
    </row>
    <row r="185" spans="1:7">
      <c r="A185" s="20" t="s">
        <v>43</v>
      </c>
      <c r="B185" s="12"/>
      <c r="C185" s="25"/>
      <c r="D185" s="14"/>
      <c r="E185" s="33"/>
      <c r="F185" s="12"/>
      <c r="G185" s="37">
        <v>48766</v>
      </c>
    </row>
    <row r="186" spans="1:7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34" t="str">
        <f>SUM(E182:E185)</f>
        <v>0</v>
      </c>
      <c r="F186" s="12"/>
      <c r="G186" s="38" t="str">
        <f>SUM(G182:G185)</f>
        <v>0</v>
      </c>
    </row>
    <row r="187" spans="1:7">
      <c r="A187" s="18"/>
      <c r="B187" s="12"/>
      <c r="C187" s="24"/>
      <c r="D187" s="12"/>
      <c r="E187" s="32"/>
      <c r="F187" s="12"/>
      <c r="G187" s="18"/>
    </row>
    <row r="188" spans="1:7">
      <c r="A188" s="19" t="s">
        <v>76</v>
      </c>
      <c r="B188" s="12"/>
      <c r="C188" s="24"/>
      <c r="D188" s="12"/>
      <c r="E188" s="32"/>
      <c r="F188" s="12"/>
      <c r="G188" s="18"/>
    </row>
    <row r="189" spans="1:7">
      <c r="A189" s="20" t="s">
        <v>40</v>
      </c>
      <c r="B189" s="12"/>
      <c r="C189" s="25">
        <v>6162462</v>
      </c>
      <c r="D189" s="14"/>
      <c r="E189" s="33">
        <v>6162462</v>
      </c>
      <c r="F189" s="12"/>
      <c r="G189" s="37">
        <v>608521</v>
      </c>
    </row>
    <row r="190" spans="1:7">
      <c r="A190" s="20" t="s">
        <v>41</v>
      </c>
      <c r="B190" s="12"/>
      <c r="C190" s="25">
        <v>5995909</v>
      </c>
      <c r="D190" s="14"/>
      <c r="E190" s="33">
        <v>5995909</v>
      </c>
      <c r="F190" s="12"/>
      <c r="G190" s="37">
        <v>537308</v>
      </c>
    </row>
    <row r="191" spans="1:7">
      <c r="A191" s="20" t="s">
        <v>42</v>
      </c>
      <c r="B191" s="12"/>
      <c r="C191" s="25">
        <v>5829356</v>
      </c>
      <c r="D191" s="14"/>
      <c r="E191" s="33">
        <v>5829356</v>
      </c>
      <c r="F191" s="12"/>
      <c r="G191" s="37">
        <v>465415</v>
      </c>
    </row>
    <row r="192" spans="1:7">
      <c r="A192" s="20" t="s">
        <v>43</v>
      </c>
      <c r="B192" s="12"/>
      <c r="C192" s="25">
        <v>5662803</v>
      </c>
      <c r="D192" s="14"/>
      <c r="E192" s="33">
        <v>5662803</v>
      </c>
      <c r="F192" s="12"/>
      <c r="G192" s="37">
        <v>392838</v>
      </c>
    </row>
    <row r="193" spans="1:7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34" t="str">
        <f>SUM(E189:E192)</f>
        <v>0</v>
      </c>
      <c r="F193" s="12"/>
      <c r="G193" s="38" t="str">
        <f>SUM(G189:G192)</f>
        <v>0</v>
      </c>
    </row>
    <row r="194" spans="1:7">
      <c r="A194" s="18"/>
      <c r="B194" s="12"/>
      <c r="C194" s="24"/>
      <c r="D194" s="12"/>
      <c r="E194" s="32"/>
      <c r="F194" s="12"/>
      <c r="G194" s="18"/>
    </row>
    <row r="195" spans="1:7">
      <c r="A195" s="19" t="s">
        <v>77</v>
      </c>
      <c r="B195" s="12"/>
      <c r="C195" s="24"/>
      <c r="D195" s="12"/>
      <c r="E195" s="32"/>
      <c r="F195" s="12"/>
      <c r="G195" s="18"/>
    </row>
    <row r="196" spans="1:7">
      <c r="A196" s="20" t="s">
        <v>40</v>
      </c>
      <c r="B196" s="12"/>
      <c r="C196" s="25">
        <v>23912595.17</v>
      </c>
      <c r="D196" s="14"/>
      <c r="E196" s="33">
        <v>23912595.17</v>
      </c>
      <c r="F196" s="12"/>
      <c r="G196" s="37"/>
    </row>
    <row r="197" spans="1:7">
      <c r="A197" s="20" t="s">
        <v>41</v>
      </c>
      <c r="B197" s="12"/>
      <c r="C197" s="25">
        <v>23912595.17</v>
      </c>
      <c r="D197" s="14"/>
      <c r="E197" s="33">
        <v>23912595.17</v>
      </c>
      <c r="F197" s="12"/>
      <c r="G197" s="37"/>
    </row>
    <row r="198" spans="1:7">
      <c r="A198" s="20" t="s">
        <v>42</v>
      </c>
      <c r="B198" s="12"/>
      <c r="C198" s="25">
        <v>23912595.17</v>
      </c>
      <c r="D198" s="14"/>
      <c r="E198" s="33">
        <v>23912595.17</v>
      </c>
      <c r="F198" s="12"/>
      <c r="G198" s="37"/>
    </row>
    <row r="199" spans="1:7">
      <c r="A199" s="20" t="s">
        <v>43</v>
      </c>
      <c r="B199" s="12"/>
      <c r="C199" s="25">
        <v>23912595.17</v>
      </c>
      <c r="D199" s="14"/>
      <c r="E199" s="33">
        <v>23912595.17</v>
      </c>
      <c r="F199" s="12"/>
      <c r="G199" s="37"/>
    </row>
    <row r="200" spans="1:7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34" t="str">
        <f>SUM(E196:E199)</f>
        <v>0</v>
      </c>
      <c r="F200" s="12"/>
      <c r="G200" s="38" t="str">
        <f>SUM(G196:G199)</f>
        <v>0</v>
      </c>
    </row>
    <row r="201" spans="1:7">
      <c r="A201" s="18"/>
      <c r="B201" s="12"/>
      <c r="C201" s="24"/>
      <c r="D201" s="12"/>
      <c r="E201" s="32"/>
      <c r="F201" s="12"/>
      <c r="G201" s="18"/>
    </row>
    <row r="202" spans="1:7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35" t="str">
        <f>E158+E165+E172+E179+E186+E193+E200</f>
        <v>0</v>
      </c>
      <c r="F202" s="13"/>
      <c r="G202" s="39" t="str">
        <f>G158+G165+G172+G179+G186+G193+G200</f>
        <v>0</v>
      </c>
    </row>
    <row r="203" spans="1:7">
      <c r="A203" s="18"/>
      <c r="B203" s="12"/>
      <c r="C203" s="24"/>
      <c r="D203" s="12"/>
      <c r="E203" s="32"/>
      <c r="F203" s="12"/>
      <c r="G203" s="18"/>
    </row>
    <row r="204" spans="1:7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6" t="str">
        <f>E154+E202</f>
        <v>0</v>
      </c>
      <c r="F204" s="13"/>
      <c r="G204" s="40" t="str">
        <f>G154+G202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182</v>
      </c>
    </row>
    <row r="3" spans="1:16">
      <c r="A3" s="7" t="s">
        <v>20</v>
      </c>
    </row>
    <row r="4" spans="1:16">
      <c r="A4" s="8"/>
      <c r="C4" s="11" t="s">
        <v>141</v>
      </c>
      <c r="D4" s="9"/>
      <c r="E4" s="9"/>
      <c r="F4" s="9"/>
      <c r="G4" s="9"/>
      <c r="H4" s="10"/>
      <c r="J4" s="11" t="s">
        <v>183</v>
      </c>
      <c r="K4" s="9"/>
      <c r="L4" s="10"/>
      <c r="N4" s="11" t="s">
        <v>184</v>
      </c>
      <c r="O4" s="9"/>
      <c r="P4" s="10"/>
    </row>
    <row r="5" spans="1:16" customHeight="1" ht="24">
      <c r="A5" s="17" t="s">
        <v>23</v>
      </c>
      <c r="B5" s="12"/>
      <c r="C5" s="23" t="s">
        <v>185</v>
      </c>
      <c r="D5" s="29" t="s">
        <v>186</v>
      </c>
      <c r="E5" s="29" t="s">
        <v>187</v>
      </c>
      <c r="F5" s="29" t="s">
        <v>188</v>
      </c>
      <c r="G5" s="29" t="s">
        <v>189</v>
      </c>
      <c r="H5" s="31" t="s">
        <v>190</v>
      </c>
      <c r="I5" s="12"/>
      <c r="J5" s="23" t="s">
        <v>191</v>
      </c>
      <c r="K5" s="29" t="s">
        <v>192</v>
      </c>
      <c r="L5" s="31" t="s">
        <v>193</v>
      </c>
      <c r="M5" s="12"/>
      <c r="N5" s="23" t="s">
        <v>143</v>
      </c>
      <c r="O5" s="29" t="s">
        <v>144</v>
      </c>
      <c r="P5" s="31" t="s">
        <v>194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5903087</v>
      </c>
      <c r="D8" s="14">
        <v>1812915</v>
      </c>
      <c r="E8" s="14"/>
      <c r="F8" s="14">
        <v>298027</v>
      </c>
      <c r="G8" s="14">
        <v>5746312</v>
      </c>
      <c r="H8" s="33">
        <v>13760341</v>
      </c>
      <c r="I8" s="12"/>
      <c r="J8" s="25"/>
      <c r="K8" s="14">
        <v>193024</v>
      </c>
      <c r="L8" s="33">
        <v>193024</v>
      </c>
      <c r="M8" s="12"/>
      <c r="N8" s="25">
        <v>13953365</v>
      </c>
      <c r="O8" s="14">
        <v>-2516645</v>
      </c>
      <c r="P8" s="33">
        <v>11436720</v>
      </c>
    </row>
    <row r="9" spans="1:16">
      <c r="A9" s="20" t="s">
        <v>41</v>
      </c>
      <c r="B9" s="12"/>
      <c r="C9" s="25">
        <v>6371713</v>
      </c>
      <c r="D9" s="14">
        <v>1478957</v>
      </c>
      <c r="E9" s="14"/>
      <c r="F9" s="14">
        <v>404506</v>
      </c>
      <c r="G9" s="14">
        <v>5813068</v>
      </c>
      <c r="H9" s="33">
        <v>14068244</v>
      </c>
      <c r="I9" s="12"/>
      <c r="J9" s="25"/>
      <c r="K9" s="14">
        <v>105606</v>
      </c>
      <c r="L9" s="33">
        <v>105606</v>
      </c>
      <c r="M9" s="12"/>
      <c r="N9" s="25">
        <v>14173850</v>
      </c>
      <c r="O9" s="14">
        <v>-2484314</v>
      </c>
      <c r="P9" s="33">
        <v>11689536</v>
      </c>
    </row>
    <row r="10" spans="1:16">
      <c r="A10" s="20" t="s">
        <v>42</v>
      </c>
      <c r="B10" s="12"/>
      <c r="C10" s="25">
        <v>7176743</v>
      </c>
      <c r="D10" s="14">
        <v>1199420</v>
      </c>
      <c r="E10" s="14"/>
      <c r="F10" s="14">
        <v>85379</v>
      </c>
      <c r="G10" s="14">
        <v>5803067</v>
      </c>
      <c r="H10" s="33">
        <v>14264609</v>
      </c>
      <c r="I10" s="12"/>
      <c r="J10" s="25"/>
      <c r="K10" s="14">
        <v>103318</v>
      </c>
      <c r="L10" s="33">
        <v>103318</v>
      </c>
      <c r="M10" s="12"/>
      <c r="N10" s="25">
        <v>14367927</v>
      </c>
      <c r="O10" s="14">
        <v>-2459007</v>
      </c>
      <c r="P10" s="33">
        <v>11908920</v>
      </c>
    </row>
    <row r="11" spans="1:16">
      <c r="A11" s="20" t="s">
        <v>43</v>
      </c>
      <c r="B11" s="12"/>
      <c r="C11" s="25">
        <v>7273069</v>
      </c>
      <c r="D11" s="14">
        <v>1180869</v>
      </c>
      <c r="E11" s="14"/>
      <c r="F11" s="14">
        <v>681520</v>
      </c>
      <c r="G11" s="14">
        <v>5743619</v>
      </c>
      <c r="H11" s="33">
        <v>14879077</v>
      </c>
      <c r="I11" s="12"/>
      <c r="J11" s="25"/>
      <c r="K11" s="14">
        <v>130487</v>
      </c>
      <c r="L11" s="33">
        <v>130487</v>
      </c>
      <c r="M11" s="12"/>
      <c r="N11" s="25">
        <v>15009564</v>
      </c>
      <c r="O11" s="14">
        <v>-2453392</v>
      </c>
      <c r="P11" s="33">
        <v>12556172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33">
        <v>0</v>
      </c>
      <c r="I15" s="12"/>
      <c r="J15" s="25">
        <v>0</v>
      </c>
      <c r="K15" s="14">
        <v>0</v>
      </c>
      <c r="L15" s="33">
        <v>0</v>
      </c>
      <c r="M15" s="12"/>
      <c r="N15" s="25">
        <v>0</v>
      </c>
      <c r="O15" s="14">
        <v>0</v>
      </c>
      <c r="P15" s="33">
        <v>0</v>
      </c>
    </row>
    <row r="16" spans="1:16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33">
        <v>0</v>
      </c>
      <c r="I16" s="12"/>
      <c r="J16" s="25">
        <v>0</v>
      </c>
      <c r="K16" s="14">
        <v>0</v>
      </c>
      <c r="L16" s="33">
        <v>0</v>
      </c>
      <c r="M16" s="12"/>
      <c r="N16" s="25">
        <v>0</v>
      </c>
      <c r="O16" s="14">
        <v>0</v>
      </c>
      <c r="P16" s="33">
        <v>0</v>
      </c>
    </row>
    <row r="17" spans="1:16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33">
        <v>0</v>
      </c>
      <c r="I17" s="12"/>
      <c r="J17" s="25">
        <v>0</v>
      </c>
      <c r="K17" s="14">
        <v>0</v>
      </c>
      <c r="L17" s="33">
        <v>0</v>
      </c>
      <c r="M17" s="12"/>
      <c r="N17" s="25">
        <v>0</v>
      </c>
      <c r="O17" s="14">
        <v>0</v>
      </c>
      <c r="P17" s="33">
        <v>0</v>
      </c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33">
        <v>0</v>
      </c>
      <c r="I18" s="12"/>
      <c r="J18" s="25">
        <v>0</v>
      </c>
      <c r="K18" s="14">
        <v>0</v>
      </c>
      <c r="L18" s="33">
        <v>0</v>
      </c>
      <c r="M18" s="12"/>
      <c r="N18" s="25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2621563</v>
      </c>
      <c r="D22" s="14">
        <v>152353.29</v>
      </c>
      <c r="E22" s="14">
        <v>0</v>
      </c>
      <c r="F22" s="14">
        <v>3013651.69</v>
      </c>
      <c r="G22" s="14">
        <v>0</v>
      </c>
      <c r="H22" s="33">
        <v>5787567.98</v>
      </c>
      <c r="I22" s="12"/>
      <c r="J22" s="25">
        <v>0</v>
      </c>
      <c r="K22" s="14">
        <v>0</v>
      </c>
      <c r="L22" s="33">
        <v>0</v>
      </c>
      <c r="M22" s="12"/>
      <c r="N22" s="25">
        <v>5787567.98</v>
      </c>
      <c r="O22" s="14">
        <v>1356450.63</v>
      </c>
      <c r="P22" s="33">
        <v>7144018.61</v>
      </c>
    </row>
    <row r="23" spans="1:16">
      <c r="A23" s="20" t="s">
        <v>41</v>
      </c>
      <c r="B23" s="12"/>
      <c r="C23" s="25">
        <v>1976602.28</v>
      </c>
      <c r="D23" s="14">
        <v>329118.99</v>
      </c>
      <c r="E23" s="14"/>
      <c r="F23" s="14">
        <v>3164417.71</v>
      </c>
      <c r="G23" s="14">
        <v>1329.8</v>
      </c>
      <c r="H23" s="33">
        <v>5471468.78</v>
      </c>
      <c r="I23" s="12"/>
      <c r="J23" s="25"/>
      <c r="K23" s="14"/>
      <c r="L23" s="33"/>
      <c r="M23" s="12"/>
      <c r="N23" s="25">
        <v>5471468.78</v>
      </c>
      <c r="O23" s="14">
        <v>2731909.65</v>
      </c>
      <c r="P23" s="33">
        <v>8203378.43</v>
      </c>
    </row>
    <row r="24" spans="1:16">
      <c r="A24" s="20" t="s">
        <v>42</v>
      </c>
      <c r="B24" s="12"/>
      <c r="C24" s="25">
        <v>1191089.3</v>
      </c>
      <c r="D24" s="14">
        <v>157037.86</v>
      </c>
      <c r="E24" s="14">
        <v>0</v>
      </c>
      <c r="F24" s="14">
        <v>3211847.85</v>
      </c>
      <c r="G24" s="14">
        <v>1334.8</v>
      </c>
      <c r="H24" s="33">
        <v>4561309.81</v>
      </c>
      <c r="I24" s="12"/>
      <c r="J24" s="25">
        <v>0</v>
      </c>
      <c r="K24" s="14">
        <v>0</v>
      </c>
      <c r="L24" s="33">
        <v>0</v>
      </c>
      <c r="M24" s="12"/>
      <c r="N24" s="25">
        <v>4561309.81</v>
      </c>
      <c r="O24" s="14">
        <v>3732179.82</v>
      </c>
      <c r="P24" s="33">
        <v>8293489.63</v>
      </c>
    </row>
    <row r="25" spans="1:16">
      <c r="A25" s="20" t="s">
        <v>43</v>
      </c>
      <c r="B25" s="12"/>
      <c r="C25" s="25">
        <v>908132.04</v>
      </c>
      <c r="D25" s="14">
        <v>373915.28</v>
      </c>
      <c r="E25" s="14">
        <v>0</v>
      </c>
      <c r="F25" s="14">
        <v>3730098.19</v>
      </c>
      <c r="G25" s="14">
        <v>1617.26</v>
      </c>
      <c r="H25" s="33">
        <v>5013762.77</v>
      </c>
      <c r="I25" s="12"/>
      <c r="J25" s="25">
        <v>0</v>
      </c>
      <c r="K25" s="14">
        <v>0</v>
      </c>
      <c r="L25" s="33">
        <v>0</v>
      </c>
      <c r="M25" s="12"/>
      <c r="N25" s="25">
        <v>5013762.77</v>
      </c>
      <c r="O25" s="14">
        <v>3594977.01</v>
      </c>
      <c r="P25" s="33">
        <v>8608739.78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48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49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20" t="s">
        <v>50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48</v>
      </c>
      <c r="B36" s="12"/>
      <c r="C36" s="24"/>
      <c r="D36" s="12"/>
      <c r="E36" s="12"/>
      <c r="F36" s="12"/>
      <c r="G36" s="12"/>
      <c r="H36" s="32"/>
      <c r="I36" s="12"/>
      <c r="J36" s="24"/>
      <c r="K36" s="12"/>
      <c r="L36" s="32"/>
      <c r="M36" s="12"/>
      <c r="N36" s="24"/>
      <c r="O36" s="12"/>
      <c r="P36" s="32"/>
    </row>
    <row r="37" spans="1:16">
      <c r="A37" s="20" t="s">
        <v>49</v>
      </c>
      <c r="B37" s="12"/>
      <c r="C37" s="24"/>
      <c r="D37" s="12"/>
      <c r="E37" s="12"/>
      <c r="F37" s="12"/>
      <c r="G37" s="12"/>
      <c r="H37" s="32"/>
      <c r="I37" s="12"/>
      <c r="J37" s="24"/>
      <c r="K37" s="12"/>
      <c r="L37" s="32"/>
      <c r="M37" s="12"/>
      <c r="N37" s="24"/>
      <c r="O37" s="12"/>
      <c r="P37" s="32"/>
    </row>
    <row r="38" spans="1:16">
      <c r="A38" s="20" t="s">
        <v>50</v>
      </c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20" t="s">
        <v>51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280109</v>
      </c>
      <c r="D43" s="14">
        <v>930622</v>
      </c>
      <c r="E43" s="14"/>
      <c r="F43" s="14"/>
      <c r="G43" s="14">
        <v>1178422</v>
      </c>
      <c r="H43" s="33">
        <v>2389153</v>
      </c>
      <c r="I43" s="12"/>
      <c r="J43" s="25"/>
      <c r="K43" s="14">
        <v>3276491</v>
      </c>
      <c r="L43" s="33">
        <v>3276491</v>
      </c>
      <c r="M43" s="12"/>
      <c r="N43" s="25">
        <v>5665644</v>
      </c>
      <c r="O43" s="14">
        <v>19853130</v>
      </c>
      <c r="P43" s="33">
        <v>25518774</v>
      </c>
    </row>
    <row r="44" spans="1:16">
      <c r="A44" s="20" t="s">
        <v>41</v>
      </c>
      <c r="B44" s="12"/>
      <c r="C44" s="25">
        <v>374249</v>
      </c>
      <c r="D44" s="14">
        <v>686694</v>
      </c>
      <c r="E44" s="14"/>
      <c r="F44" s="14"/>
      <c r="G44" s="14">
        <v>1237377</v>
      </c>
      <c r="H44" s="33">
        <v>2298320</v>
      </c>
      <c r="I44" s="12"/>
      <c r="J44" s="25"/>
      <c r="K44" s="14">
        <v>2940342</v>
      </c>
      <c r="L44" s="33">
        <v>2940342</v>
      </c>
      <c r="M44" s="12"/>
      <c r="N44" s="25">
        <v>5238662</v>
      </c>
      <c r="O44" s="14">
        <v>20625337</v>
      </c>
      <c r="P44" s="33">
        <v>25863999</v>
      </c>
    </row>
    <row r="45" spans="1:16">
      <c r="A45" s="20" t="s">
        <v>42</v>
      </c>
      <c r="B45" s="12"/>
      <c r="C45" s="25">
        <v>331911</v>
      </c>
      <c r="D45" s="14">
        <v>567609</v>
      </c>
      <c r="E45" s="14"/>
      <c r="F45" s="14"/>
      <c r="G45" s="14">
        <v>1212341</v>
      </c>
      <c r="H45" s="33">
        <v>2111861</v>
      </c>
      <c r="I45" s="12"/>
      <c r="J45" s="25"/>
      <c r="K45" s="14">
        <v>2599448</v>
      </c>
      <c r="L45" s="33">
        <v>2599448</v>
      </c>
      <c r="M45" s="12"/>
      <c r="N45" s="25">
        <v>4711309</v>
      </c>
      <c r="O45" s="14">
        <v>18049057</v>
      </c>
      <c r="P45" s="33">
        <v>22760366</v>
      </c>
    </row>
    <row r="46" spans="1:16">
      <c r="A46" s="20" t="s">
        <v>43</v>
      </c>
      <c r="B46" s="12"/>
      <c r="C46" s="25">
        <v>416850</v>
      </c>
      <c r="D46" s="14">
        <v>843435</v>
      </c>
      <c r="E46" s="14"/>
      <c r="F46" s="14"/>
      <c r="G46" s="14">
        <v>1264832</v>
      </c>
      <c r="H46" s="33">
        <v>2525117</v>
      </c>
      <c r="I46" s="12"/>
      <c r="J46" s="25"/>
      <c r="K46" s="14">
        <v>2053227</v>
      </c>
      <c r="L46" s="33">
        <v>2053227</v>
      </c>
      <c r="M46" s="12"/>
      <c r="N46" s="25">
        <v>4578344</v>
      </c>
      <c r="O46" s="14">
        <v>17778438</v>
      </c>
      <c r="P46" s="33">
        <v>22356782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422003</v>
      </c>
      <c r="D50" s="14">
        <v>1514001</v>
      </c>
      <c r="E50" s="14"/>
      <c r="F50" s="14"/>
      <c r="G50" s="14">
        <v>2101860</v>
      </c>
      <c r="H50" s="33">
        <v>4037864</v>
      </c>
      <c r="I50" s="12"/>
      <c r="J50" s="25"/>
      <c r="K50" s="14">
        <v>1648325</v>
      </c>
      <c r="L50" s="33">
        <v>1648325</v>
      </c>
      <c r="M50" s="12"/>
      <c r="N50" s="25">
        <v>5686189</v>
      </c>
      <c r="O50" s="14">
        <v>20187315</v>
      </c>
      <c r="P50" s="33">
        <v>25873504</v>
      </c>
    </row>
    <row r="51" spans="1:16">
      <c r="A51" s="20" t="s">
        <v>41</v>
      </c>
      <c r="B51" s="12"/>
      <c r="C51" s="25">
        <v>678515</v>
      </c>
      <c r="D51" s="14">
        <v>1284997</v>
      </c>
      <c r="E51" s="14"/>
      <c r="F51" s="14"/>
      <c r="G51" s="14">
        <v>2180398</v>
      </c>
      <c r="H51" s="33">
        <v>4143910</v>
      </c>
      <c r="I51" s="12"/>
      <c r="J51" s="25"/>
      <c r="K51" s="14">
        <v>1105696</v>
      </c>
      <c r="L51" s="33">
        <v>1105696</v>
      </c>
      <c r="M51" s="12"/>
      <c r="N51" s="25">
        <v>5249606</v>
      </c>
      <c r="O51" s="14">
        <v>22177142</v>
      </c>
      <c r="P51" s="33">
        <v>27426748</v>
      </c>
    </row>
    <row r="52" spans="1:16">
      <c r="A52" s="20" t="s">
        <v>42</v>
      </c>
      <c r="B52" s="12"/>
      <c r="C52" s="25">
        <v>641110</v>
      </c>
      <c r="D52" s="14">
        <v>1051120</v>
      </c>
      <c r="E52" s="14"/>
      <c r="F52" s="14"/>
      <c r="G52" s="14">
        <v>2180797</v>
      </c>
      <c r="H52" s="33">
        <v>3873027</v>
      </c>
      <c r="I52" s="12"/>
      <c r="J52" s="25"/>
      <c r="K52" s="14">
        <v>556282</v>
      </c>
      <c r="L52" s="33">
        <v>556282</v>
      </c>
      <c r="M52" s="12"/>
      <c r="N52" s="25">
        <v>4429309</v>
      </c>
      <c r="O52" s="14">
        <v>18998942</v>
      </c>
      <c r="P52" s="33">
        <v>23428251</v>
      </c>
    </row>
    <row r="53" spans="1:16">
      <c r="A53" s="20" t="s">
        <v>43</v>
      </c>
      <c r="B53" s="12"/>
      <c r="C53" s="25">
        <v>568786</v>
      </c>
      <c r="D53" s="14">
        <v>1140916</v>
      </c>
      <c r="E53" s="14"/>
      <c r="F53" s="14"/>
      <c r="G53" s="14">
        <v>2234993</v>
      </c>
      <c r="H53" s="33">
        <v>3944695</v>
      </c>
      <c r="I53" s="12"/>
      <c r="J53" s="25"/>
      <c r="K53" s="14">
        <v>0</v>
      </c>
      <c r="L53" s="33">
        <v>0</v>
      </c>
      <c r="M53" s="12"/>
      <c r="N53" s="25">
        <v>3944695</v>
      </c>
      <c r="O53" s="14">
        <v>18552984</v>
      </c>
      <c r="P53" s="33">
        <v>22497679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728475</v>
      </c>
      <c r="D57" s="14">
        <v>1486639</v>
      </c>
      <c r="E57" s="14"/>
      <c r="F57" s="14"/>
      <c r="G57" s="14">
        <v>1123646</v>
      </c>
      <c r="H57" s="33">
        <v>3338760</v>
      </c>
      <c r="I57" s="12"/>
      <c r="J57" s="25"/>
      <c r="K57" s="14">
        <v>306921</v>
      </c>
      <c r="L57" s="33">
        <v>306921</v>
      </c>
      <c r="M57" s="12"/>
      <c r="N57" s="25">
        <v>3645681</v>
      </c>
      <c r="O57" s="14">
        <v>35250484</v>
      </c>
      <c r="P57" s="33">
        <v>38896165</v>
      </c>
    </row>
    <row r="58" spans="1:16">
      <c r="A58" s="20" t="s">
        <v>41</v>
      </c>
      <c r="B58" s="12"/>
      <c r="C58" s="25">
        <v>1134684</v>
      </c>
      <c r="D58" s="14">
        <v>1167855</v>
      </c>
      <c r="E58" s="14"/>
      <c r="F58" s="14"/>
      <c r="G58" s="14">
        <v>834035</v>
      </c>
      <c r="H58" s="33">
        <v>3136574</v>
      </c>
      <c r="I58" s="12"/>
      <c r="J58" s="25"/>
      <c r="K58" s="14">
        <v>306921</v>
      </c>
      <c r="L58" s="33">
        <v>306921</v>
      </c>
      <c r="M58" s="12"/>
      <c r="N58" s="25">
        <v>3443495</v>
      </c>
      <c r="O58" s="14">
        <v>35921903</v>
      </c>
      <c r="P58" s="33">
        <v>39365398</v>
      </c>
    </row>
    <row r="59" spans="1:16">
      <c r="A59" s="20" t="s">
        <v>42</v>
      </c>
      <c r="B59" s="12"/>
      <c r="C59" s="25">
        <v>716646</v>
      </c>
      <c r="D59" s="14">
        <v>901317</v>
      </c>
      <c r="E59" s="14"/>
      <c r="F59" s="14"/>
      <c r="G59" s="14">
        <v>461941</v>
      </c>
      <c r="H59" s="33">
        <v>2079904</v>
      </c>
      <c r="I59" s="12"/>
      <c r="J59" s="25"/>
      <c r="K59" s="14">
        <v>306922</v>
      </c>
      <c r="L59" s="33">
        <v>306922</v>
      </c>
      <c r="M59" s="12"/>
      <c r="N59" s="25">
        <v>2386826</v>
      </c>
      <c r="O59" s="14">
        <v>31625654</v>
      </c>
      <c r="P59" s="33">
        <v>34012480</v>
      </c>
    </row>
    <row r="60" spans="1:16">
      <c r="A60" s="20" t="s">
        <v>43</v>
      </c>
      <c r="B60" s="12"/>
      <c r="C60" s="25">
        <v>921041</v>
      </c>
      <c r="D60" s="14">
        <v>1323654</v>
      </c>
      <c r="E60" s="14"/>
      <c r="F60" s="14"/>
      <c r="G60" s="14">
        <v>5999917</v>
      </c>
      <c r="H60" s="33">
        <v>8244612</v>
      </c>
      <c r="I60" s="12"/>
      <c r="J60" s="25"/>
      <c r="K60" s="14"/>
      <c r="L60" s="33"/>
      <c r="M60" s="12"/>
      <c r="N60" s="25">
        <v>8244612</v>
      </c>
      <c r="O60" s="14">
        <v>31801908</v>
      </c>
      <c r="P60" s="33">
        <v>40046520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430720</v>
      </c>
      <c r="D64" s="14">
        <v>842635</v>
      </c>
      <c r="E64" s="14"/>
      <c r="F64" s="14">
        <v>-14553127</v>
      </c>
      <c r="G64" s="14">
        <v>286703</v>
      </c>
      <c r="H64" s="33">
        <v>-12993069</v>
      </c>
      <c r="I64" s="12"/>
      <c r="J64" s="25">
        <v>201275</v>
      </c>
      <c r="K64" s="14"/>
      <c r="L64" s="33">
        <v>201275</v>
      </c>
      <c r="M64" s="12"/>
      <c r="N64" s="25">
        <v>-12791794</v>
      </c>
      <c r="O64" s="14">
        <v>16439153</v>
      </c>
      <c r="P64" s="33">
        <v>3647359</v>
      </c>
    </row>
    <row r="65" spans="1:16">
      <c r="A65" s="20" t="s">
        <v>41</v>
      </c>
      <c r="B65" s="12"/>
      <c r="C65" s="25">
        <v>310583</v>
      </c>
      <c r="D65" s="14">
        <v>819359</v>
      </c>
      <c r="E65" s="14"/>
      <c r="F65" s="14">
        <v>-14760235</v>
      </c>
      <c r="G65" s="14">
        <v>286703</v>
      </c>
      <c r="H65" s="33">
        <v>-13343590</v>
      </c>
      <c r="I65" s="12"/>
      <c r="J65" s="25">
        <v>190712</v>
      </c>
      <c r="K65" s="14"/>
      <c r="L65" s="33">
        <v>190712</v>
      </c>
      <c r="M65" s="12"/>
      <c r="N65" s="25">
        <v>-13152878</v>
      </c>
      <c r="O65" s="14">
        <v>16867874</v>
      </c>
      <c r="P65" s="33">
        <v>3714996</v>
      </c>
    </row>
    <row r="66" spans="1:16">
      <c r="A66" s="20" t="s">
        <v>42</v>
      </c>
      <c r="B66" s="12"/>
      <c r="C66" s="25">
        <v>181500</v>
      </c>
      <c r="D66" s="14">
        <v>995184</v>
      </c>
      <c r="E66" s="14"/>
      <c r="F66" s="14">
        <v>-15373304</v>
      </c>
      <c r="G66" s="14">
        <v>286703</v>
      </c>
      <c r="H66" s="33">
        <v>-13909917</v>
      </c>
      <c r="I66" s="12"/>
      <c r="J66" s="25">
        <v>180150</v>
      </c>
      <c r="K66" s="14"/>
      <c r="L66" s="33">
        <v>180150</v>
      </c>
      <c r="M66" s="12"/>
      <c r="N66" s="25">
        <v>-13729767</v>
      </c>
      <c r="O66" s="14">
        <v>17844348</v>
      </c>
      <c r="P66" s="33">
        <v>4114581</v>
      </c>
    </row>
    <row r="67" spans="1:16">
      <c r="A67" s="20" t="s">
        <v>43</v>
      </c>
      <c r="B67" s="12"/>
      <c r="C67" s="25">
        <v>533265</v>
      </c>
      <c r="D67" s="14">
        <v>867802</v>
      </c>
      <c r="E67" s="14"/>
      <c r="F67" s="14">
        <v>-16654618</v>
      </c>
      <c r="G67" s="14"/>
      <c r="H67" s="33">
        <v>-15253551</v>
      </c>
      <c r="I67" s="12"/>
      <c r="J67" s="25">
        <v>169588</v>
      </c>
      <c r="K67" s="14"/>
      <c r="L67" s="33">
        <v>169588</v>
      </c>
      <c r="M67" s="12"/>
      <c r="N67" s="25">
        <v>-15083963</v>
      </c>
      <c r="O67" s="14">
        <v>18279699</v>
      </c>
      <c r="P67" s="33">
        <v>3195736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459440.56</v>
      </c>
      <c r="D71" s="14">
        <v>887860.97</v>
      </c>
      <c r="E71" s="14"/>
      <c r="F71" s="14">
        <v>2016743.91</v>
      </c>
      <c r="G71" s="14"/>
      <c r="H71" s="33">
        <v>3364045.44</v>
      </c>
      <c r="I71" s="12"/>
      <c r="J71" s="25"/>
      <c r="K71" s="14">
        <v>1077566.72</v>
      </c>
      <c r="L71" s="33">
        <v>1077566.72</v>
      </c>
      <c r="M71" s="12"/>
      <c r="N71" s="25">
        <v>4441612.16</v>
      </c>
      <c r="O71" s="14">
        <v>-341200.55</v>
      </c>
      <c r="P71" s="33">
        <v>4100411.61</v>
      </c>
    </row>
    <row r="72" spans="1:16">
      <c r="A72" s="20" t="s">
        <v>41</v>
      </c>
      <c r="B72" s="12"/>
      <c r="C72" s="25">
        <v>354491.28</v>
      </c>
      <c r="D72" s="14">
        <v>1012581.77</v>
      </c>
      <c r="E72" s="14"/>
      <c r="F72" s="14">
        <v>876505.98</v>
      </c>
      <c r="G72" s="14"/>
      <c r="H72" s="33">
        <v>2243579.03</v>
      </c>
      <c r="I72" s="12"/>
      <c r="J72" s="25"/>
      <c r="K72" s="14">
        <v>1055805.43</v>
      </c>
      <c r="L72" s="33">
        <v>1055805.43</v>
      </c>
      <c r="M72" s="12"/>
      <c r="N72" s="25">
        <v>3299384.46</v>
      </c>
      <c r="O72" s="14">
        <v>43516.14</v>
      </c>
      <c r="P72" s="33">
        <v>3342900.6</v>
      </c>
    </row>
    <row r="73" spans="1:16">
      <c r="A73" s="20" t="s">
        <v>42</v>
      </c>
      <c r="B73" s="12"/>
      <c r="C73" s="25">
        <v>397055.44</v>
      </c>
      <c r="D73" s="14">
        <v>1049016.39</v>
      </c>
      <c r="E73" s="14"/>
      <c r="F73" s="14">
        <v>342736.82</v>
      </c>
      <c r="G73" s="14"/>
      <c r="H73" s="33">
        <v>1788808.65</v>
      </c>
      <c r="I73" s="12"/>
      <c r="J73" s="25"/>
      <c r="K73" s="14">
        <v>988244.33</v>
      </c>
      <c r="L73" s="33">
        <v>988244.33</v>
      </c>
      <c r="M73" s="12"/>
      <c r="N73" s="25">
        <v>2777052.98</v>
      </c>
      <c r="O73" s="14">
        <v>163950.71</v>
      </c>
      <c r="P73" s="33">
        <v>2941003.69</v>
      </c>
    </row>
    <row r="74" spans="1:16">
      <c r="A74" s="20" t="s">
        <v>43</v>
      </c>
      <c r="B74" s="12"/>
      <c r="C74" s="25">
        <v>339482.44</v>
      </c>
      <c r="D74" s="14">
        <v>1177862.71</v>
      </c>
      <c r="E74" s="14"/>
      <c r="F74" s="14">
        <v>-94522.76</v>
      </c>
      <c r="G74" s="14"/>
      <c r="H74" s="33">
        <v>1422822.39</v>
      </c>
      <c r="I74" s="12"/>
      <c r="J74" s="25"/>
      <c r="K74" s="14">
        <v>1019653.26</v>
      </c>
      <c r="L74" s="33">
        <v>1019653.26</v>
      </c>
      <c r="M74" s="12"/>
      <c r="N74" s="25">
        <v>2442475.65</v>
      </c>
      <c r="O74" s="14">
        <v>334831.63</v>
      </c>
      <c r="P74" s="33">
        <v>2777307.28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431312.36</v>
      </c>
      <c r="D78" s="14">
        <v>290196.13</v>
      </c>
      <c r="E78" s="14"/>
      <c r="F78" s="14">
        <v>2038347.86</v>
      </c>
      <c r="G78" s="14"/>
      <c r="H78" s="33">
        <v>2759856.35</v>
      </c>
      <c r="I78" s="12"/>
      <c r="J78" s="25"/>
      <c r="K78" s="14">
        <v>322349.33</v>
      </c>
      <c r="L78" s="33">
        <v>322349.33</v>
      </c>
      <c r="M78" s="12"/>
      <c r="N78" s="25">
        <v>3082205.68</v>
      </c>
      <c r="O78" s="14">
        <v>-781241.14</v>
      </c>
      <c r="P78" s="33">
        <v>2300964.54</v>
      </c>
    </row>
    <row r="79" spans="1:16">
      <c r="A79" s="20" t="s">
        <v>41</v>
      </c>
      <c r="B79" s="12"/>
      <c r="C79" s="25">
        <v>312786.57</v>
      </c>
      <c r="D79" s="14">
        <v>393675.07</v>
      </c>
      <c r="E79" s="14"/>
      <c r="F79" s="14">
        <v>1985531.34</v>
      </c>
      <c r="G79" s="14"/>
      <c r="H79" s="33">
        <v>2691992.98</v>
      </c>
      <c r="I79" s="12"/>
      <c r="J79" s="25"/>
      <c r="K79" s="14">
        <v>258377.09</v>
      </c>
      <c r="L79" s="33">
        <v>258377.09</v>
      </c>
      <c r="M79" s="12"/>
      <c r="N79" s="25">
        <v>2950370.07</v>
      </c>
      <c r="O79" s="14">
        <v>-943734.65</v>
      </c>
      <c r="P79" s="33">
        <v>2006635.42</v>
      </c>
    </row>
    <row r="80" spans="1:16">
      <c r="A80" s="20" t="s">
        <v>42</v>
      </c>
      <c r="B80" s="12"/>
      <c r="C80" s="25">
        <v>317664.76</v>
      </c>
      <c r="D80" s="14">
        <v>440232.26</v>
      </c>
      <c r="E80" s="14"/>
      <c r="F80" s="14">
        <v>2382791.2</v>
      </c>
      <c r="G80" s="14"/>
      <c r="H80" s="33">
        <v>3140688.22</v>
      </c>
      <c r="I80" s="12"/>
      <c r="J80" s="25"/>
      <c r="K80" s="14">
        <v>-8095.15</v>
      </c>
      <c r="L80" s="33">
        <v>-8095.15</v>
      </c>
      <c r="M80" s="12"/>
      <c r="N80" s="25">
        <v>3132593.07</v>
      </c>
      <c r="O80" s="14">
        <v>-1084864.2</v>
      </c>
      <c r="P80" s="33">
        <v>2047728.87</v>
      </c>
    </row>
    <row r="81" spans="1:16">
      <c r="A81" s="20" t="s">
        <v>43</v>
      </c>
      <c r="B81" s="12"/>
      <c r="C81" s="25">
        <v>302584.77</v>
      </c>
      <c r="D81" s="14">
        <v>515723.96</v>
      </c>
      <c r="E81" s="14"/>
      <c r="F81" s="14">
        <v>1944791.88</v>
      </c>
      <c r="G81" s="14"/>
      <c r="H81" s="33">
        <v>2763100.61</v>
      </c>
      <c r="I81" s="12"/>
      <c r="J81" s="25"/>
      <c r="K81" s="14">
        <v>179489.12</v>
      </c>
      <c r="L81" s="33">
        <v>179489.12</v>
      </c>
      <c r="M81" s="12"/>
      <c r="N81" s="25">
        <v>2942589.73</v>
      </c>
      <c r="O81" s="14">
        <v>-1084948.45</v>
      </c>
      <c r="P81" s="33">
        <v>1857641.28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1619578.22</v>
      </c>
      <c r="D85" s="14">
        <v>605163.67</v>
      </c>
      <c r="E85" s="14"/>
      <c r="F85" s="14"/>
      <c r="G85" s="14">
        <v>552345.9</v>
      </c>
      <c r="H85" s="33">
        <v>2777087.79</v>
      </c>
      <c r="I85" s="12"/>
      <c r="J85" s="25">
        <v>18470541.68</v>
      </c>
      <c r="K85" s="14"/>
      <c r="L85" s="33">
        <v>18470541.68</v>
      </c>
      <c r="M85" s="12"/>
      <c r="N85" s="25">
        <v>21247629.47</v>
      </c>
      <c r="O85" s="14">
        <v>-651887.84</v>
      </c>
      <c r="P85" s="33">
        <v>20595741.63</v>
      </c>
    </row>
    <row r="86" spans="1:16">
      <c r="A86" s="20" t="s">
        <v>41</v>
      </c>
      <c r="B86" s="12"/>
      <c r="C86" s="25">
        <v>1770106.29</v>
      </c>
      <c r="D86" s="14">
        <v>714891.82</v>
      </c>
      <c r="E86" s="14"/>
      <c r="F86" s="14"/>
      <c r="G86" s="14">
        <v>659599.36</v>
      </c>
      <c r="H86" s="33">
        <v>3144597.47</v>
      </c>
      <c r="I86" s="12"/>
      <c r="J86" s="25">
        <v>26467879.94</v>
      </c>
      <c r="K86" s="14"/>
      <c r="L86" s="33">
        <v>26467879.94</v>
      </c>
      <c r="M86" s="12"/>
      <c r="N86" s="25">
        <v>29612477.41</v>
      </c>
      <c r="O86" s="14">
        <v>-1302950.51</v>
      </c>
      <c r="P86" s="33">
        <v>28309526.9</v>
      </c>
    </row>
    <row r="87" spans="1:16">
      <c r="A87" s="20" t="s">
        <v>42</v>
      </c>
      <c r="B87" s="12"/>
      <c r="C87" s="25">
        <v>1805328.89</v>
      </c>
      <c r="D87" s="14">
        <v>640171.11</v>
      </c>
      <c r="E87" s="14"/>
      <c r="F87" s="14"/>
      <c r="G87" s="14">
        <v>571625.8</v>
      </c>
      <c r="H87" s="33">
        <v>3017125.8</v>
      </c>
      <c r="I87" s="12"/>
      <c r="J87" s="25">
        <v>28039246.78</v>
      </c>
      <c r="K87" s="14"/>
      <c r="L87" s="33">
        <v>28039246.78</v>
      </c>
      <c r="M87" s="12"/>
      <c r="N87" s="25">
        <v>31056372.58</v>
      </c>
      <c r="O87" s="14">
        <v>-1488031.6</v>
      </c>
      <c r="P87" s="33">
        <v>29568340.98</v>
      </c>
    </row>
    <row r="88" spans="1:16">
      <c r="A88" s="20" t="s">
        <v>43</v>
      </c>
      <c r="B88" s="12"/>
      <c r="C88" s="25">
        <v>1553554.05</v>
      </c>
      <c r="D88" s="14">
        <v>751785.89</v>
      </c>
      <c r="E88" s="14"/>
      <c r="F88" s="14"/>
      <c r="G88" s="14">
        <v>707475.98</v>
      </c>
      <c r="H88" s="33">
        <v>3012815.92</v>
      </c>
      <c r="I88" s="12"/>
      <c r="J88" s="25">
        <v>28882414.28</v>
      </c>
      <c r="K88" s="14"/>
      <c r="L88" s="33">
        <v>28882414.28</v>
      </c>
      <c r="M88" s="12"/>
      <c r="N88" s="25">
        <v>31895230.2</v>
      </c>
      <c r="O88" s="14">
        <v>-2403688.74</v>
      </c>
      <c r="P88" s="33">
        <v>29491541.46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1066556.91</v>
      </c>
      <c r="D92" s="14">
        <v>566556.16</v>
      </c>
      <c r="E92" s="14">
        <v>4502454.48</v>
      </c>
      <c r="F92" s="14"/>
      <c r="G92" s="14">
        <v>1362718.2</v>
      </c>
      <c r="H92" s="33">
        <v>7498285.75</v>
      </c>
      <c r="I92" s="12"/>
      <c r="J92" s="25">
        <v>8477712.25</v>
      </c>
      <c r="K92" s="14">
        <v>10435180.09</v>
      </c>
      <c r="L92" s="33">
        <v>18912892.34</v>
      </c>
      <c r="M92" s="12"/>
      <c r="N92" s="25">
        <v>26411178.09</v>
      </c>
      <c r="O92" s="14">
        <v>-9848746.32</v>
      </c>
      <c r="P92" s="33">
        <v>16562431.77</v>
      </c>
    </row>
    <row r="93" spans="1:16">
      <c r="A93" s="20" t="s">
        <v>41</v>
      </c>
      <c r="B93" s="12"/>
      <c r="C93" s="25">
        <v>1358767</v>
      </c>
      <c r="D93" s="14">
        <v>683045</v>
      </c>
      <c r="E93" s="14">
        <v>4580117</v>
      </c>
      <c r="F93" s="14"/>
      <c r="G93" s="14">
        <v>1379917</v>
      </c>
      <c r="H93" s="33">
        <v>8001846</v>
      </c>
      <c r="I93" s="12"/>
      <c r="J93" s="25">
        <v>606821</v>
      </c>
      <c r="K93" s="14">
        <v>9260612</v>
      </c>
      <c r="L93" s="33">
        <v>9867433</v>
      </c>
      <c r="M93" s="12"/>
      <c r="N93" s="25">
        <v>17869279</v>
      </c>
      <c r="O93" s="14">
        <v>-10313325</v>
      </c>
      <c r="P93" s="33">
        <v>7555954</v>
      </c>
    </row>
    <row r="94" spans="1:16">
      <c r="A94" s="20" t="s">
        <v>42</v>
      </c>
      <c r="B94" s="12"/>
      <c r="C94" s="25">
        <v>1176509</v>
      </c>
      <c r="D94" s="14">
        <v>660549</v>
      </c>
      <c r="E94" s="14">
        <v>4659120</v>
      </c>
      <c r="F94" s="14"/>
      <c r="G94" s="14">
        <v>1422101</v>
      </c>
      <c r="H94" s="33">
        <v>7918279</v>
      </c>
      <c r="I94" s="12"/>
      <c r="J94" s="25">
        <v>2654970</v>
      </c>
      <c r="K94" s="14">
        <v>8065784</v>
      </c>
      <c r="L94" s="33">
        <v>10720754</v>
      </c>
      <c r="M94" s="12"/>
      <c r="N94" s="25">
        <v>18639033</v>
      </c>
      <c r="O94" s="14">
        <v>-10669933</v>
      </c>
      <c r="P94" s="33">
        <v>7969100</v>
      </c>
    </row>
    <row r="95" spans="1:16">
      <c r="A95" s="20" t="s">
        <v>43</v>
      </c>
      <c r="B95" s="12"/>
      <c r="C95" s="25">
        <v>1361277</v>
      </c>
      <c r="D95" s="14">
        <v>822725</v>
      </c>
      <c r="E95" s="14">
        <v>4739485</v>
      </c>
      <c r="F95" s="14"/>
      <c r="G95" s="14">
        <v>1650416</v>
      </c>
      <c r="H95" s="33">
        <v>8573903</v>
      </c>
      <c r="I95" s="12"/>
      <c r="J95" s="25">
        <v>2290715</v>
      </c>
      <c r="K95" s="14">
        <v>6845363</v>
      </c>
      <c r="L95" s="33">
        <v>9136078</v>
      </c>
      <c r="M95" s="12"/>
      <c r="N95" s="25">
        <v>17709981</v>
      </c>
      <c r="O95" s="14">
        <v>-11434642</v>
      </c>
      <c r="P95" s="33">
        <v>6275339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322283</v>
      </c>
      <c r="D99" s="14">
        <v>248716</v>
      </c>
      <c r="E99" s="14">
        <v>2806</v>
      </c>
      <c r="F99" s="14">
        <v>0</v>
      </c>
      <c r="G99" s="14">
        <v>88138</v>
      </c>
      <c r="H99" s="33">
        <v>661943</v>
      </c>
      <c r="I99" s="12"/>
      <c r="J99" s="25">
        <v>5612</v>
      </c>
      <c r="K99" s="14">
        <v>0</v>
      </c>
      <c r="L99" s="33">
        <v>5612</v>
      </c>
      <c r="M99" s="12"/>
      <c r="N99" s="25">
        <v>667555</v>
      </c>
      <c r="O99" s="14">
        <v>2650389</v>
      </c>
      <c r="P99" s="33">
        <v>3317944</v>
      </c>
    </row>
    <row r="100" spans="1:16">
      <c r="A100" s="20" t="s">
        <v>41</v>
      </c>
      <c r="B100" s="12"/>
      <c r="C100" s="25">
        <v>322299</v>
      </c>
      <c r="D100" s="14">
        <v>440321</v>
      </c>
      <c r="E100" s="14">
        <v>32947</v>
      </c>
      <c r="F100" s="14"/>
      <c r="G100" s="14">
        <v>73169</v>
      </c>
      <c r="H100" s="33">
        <v>868736</v>
      </c>
      <c r="I100" s="12"/>
      <c r="J100" s="25">
        <v>65893</v>
      </c>
      <c r="K100" s="14"/>
      <c r="L100" s="33">
        <v>65893</v>
      </c>
      <c r="M100" s="12"/>
      <c r="N100" s="25">
        <v>934629</v>
      </c>
      <c r="O100" s="14">
        <v>2555412</v>
      </c>
      <c r="P100" s="33">
        <v>3490041</v>
      </c>
    </row>
    <row r="101" spans="1:16">
      <c r="A101" s="20" t="s">
        <v>42</v>
      </c>
      <c r="B101" s="12"/>
      <c r="C101" s="25">
        <v>351265</v>
      </c>
      <c r="D101" s="14">
        <v>201763</v>
      </c>
      <c r="E101" s="14">
        <v>53951</v>
      </c>
      <c r="F101" s="14"/>
      <c r="G101" s="14">
        <v>57015</v>
      </c>
      <c r="H101" s="33">
        <v>663994</v>
      </c>
      <c r="I101" s="12"/>
      <c r="J101" s="25">
        <v>107901</v>
      </c>
      <c r="K101" s="14"/>
      <c r="L101" s="33">
        <v>107901</v>
      </c>
      <c r="M101" s="12"/>
      <c r="N101" s="25">
        <v>771895</v>
      </c>
      <c r="O101" s="14">
        <v>2332804</v>
      </c>
      <c r="P101" s="33">
        <v>3104699</v>
      </c>
    </row>
    <row r="102" spans="1:16">
      <c r="A102" s="20" t="s">
        <v>43</v>
      </c>
      <c r="B102" s="12"/>
      <c r="C102" s="25">
        <v>246167</v>
      </c>
      <c r="D102" s="14">
        <v>273099</v>
      </c>
      <c r="E102" s="14">
        <v>46559</v>
      </c>
      <c r="F102" s="14"/>
      <c r="G102" s="14">
        <v>16207</v>
      </c>
      <c r="H102" s="33">
        <v>582032</v>
      </c>
      <c r="I102" s="12"/>
      <c r="J102" s="25">
        <v>93119</v>
      </c>
      <c r="K102" s="14"/>
      <c r="L102" s="33">
        <v>93119</v>
      </c>
      <c r="M102" s="12"/>
      <c r="N102" s="25">
        <v>675151</v>
      </c>
      <c r="O102" s="14">
        <v>2408958</v>
      </c>
      <c r="P102" s="33">
        <v>3084109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1980954</v>
      </c>
      <c r="D106" s="14">
        <v>1023278</v>
      </c>
      <c r="E106" s="14">
        <v>0</v>
      </c>
      <c r="F106" s="14">
        <v>749159</v>
      </c>
      <c r="G106" s="14">
        <v>0</v>
      </c>
      <c r="H106" s="33">
        <v>3753391</v>
      </c>
      <c r="I106" s="12"/>
      <c r="J106" s="25">
        <v>0</v>
      </c>
      <c r="K106" s="14">
        <v>3901228</v>
      </c>
      <c r="L106" s="33">
        <v>3901228</v>
      </c>
      <c r="M106" s="12"/>
      <c r="N106" s="25">
        <v>7654619</v>
      </c>
      <c r="O106" s="14">
        <v>24934826</v>
      </c>
      <c r="P106" s="33">
        <v>32589445</v>
      </c>
    </row>
    <row r="107" spans="1:16">
      <c r="A107" s="20" t="s">
        <v>41</v>
      </c>
      <c r="B107" s="12"/>
      <c r="C107" s="25">
        <v>2149038</v>
      </c>
      <c r="D107" s="14">
        <v>1367999</v>
      </c>
      <c r="E107" s="14">
        <v>0</v>
      </c>
      <c r="F107" s="14">
        <v>939847</v>
      </c>
      <c r="G107" s="14">
        <v>0</v>
      </c>
      <c r="H107" s="33">
        <v>4456884</v>
      </c>
      <c r="I107" s="12"/>
      <c r="J107" s="25">
        <v>0</v>
      </c>
      <c r="K107" s="14">
        <v>3918072</v>
      </c>
      <c r="L107" s="33">
        <v>3918072</v>
      </c>
      <c r="M107" s="12"/>
      <c r="N107" s="25">
        <v>8374956</v>
      </c>
      <c r="O107" s="14">
        <v>27583988</v>
      </c>
      <c r="P107" s="33">
        <v>35958944</v>
      </c>
    </row>
    <row r="108" spans="1:16">
      <c r="A108" s="20" t="s">
        <v>42</v>
      </c>
      <c r="B108" s="12"/>
      <c r="C108" s="25">
        <v>2203666</v>
      </c>
      <c r="D108" s="14">
        <v>1209418</v>
      </c>
      <c r="E108" s="14">
        <v>0</v>
      </c>
      <c r="F108" s="14">
        <v>1125411</v>
      </c>
      <c r="G108" s="14">
        <v>0</v>
      </c>
      <c r="H108" s="33">
        <v>4538495</v>
      </c>
      <c r="I108" s="12"/>
      <c r="J108" s="25">
        <v>0</v>
      </c>
      <c r="K108" s="14">
        <v>3934917</v>
      </c>
      <c r="L108" s="33">
        <v>3934917</v>
      </c>
      <c r="M108" s="12"/>
      <c r="N108" s="25">
        <v>8473412</v>
      </c>
      <c r="O108" s="14">
        <v>29887261</v>
      </c>
      <c r="P108" s="33">
        <v>38360673</v>
      </c>
    </row>
    <row r="109" spans="1:16">
      <c r="A109" s="20" t="s">
        <v>43</v>
      </c>
      <c r="B109" s="12"/>
      <c r="C109" s="25">
        <v>1714914</v>
      </c>
      <c r="D109" s="14">
        <v>1076448</v>
      </c>
      <c r="E109" s="14">
        <v>0</v>
      </c>
      <c r="F109" s="14">
        <v>0</v>
      </c>
      <c r="G109" s="14">
        <v>0</v>
      </c>
      <c r="H109" s="33">
        <v>2791362</v>
      </c>
      <c r="I109" s="12"/>
      <c r="J109" s="25">
        <v>0</v>
      </c>
      <c r="K109" s="14">
        <v>35004174</v>
      </c>
      <c r="L109" s="33">
        <v>35004174</v>
      </c>
      <c r="M109" s="12"/>
      <c r="N109" s="25">
        <v>37795536</v>
      </c>
      <c r="O109" s="14">
        <v>34126800</v>
      </c>
      <c r="P109" s="33">
        <v>71922336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685035</v>
      </c>
      <c r="D113" s="14">
        <v>1553536</v>
      </c>
      <c r="E113" s="14">
        <v>0</v>
      </c>
      <c r="F113" s="14">
        <v>0</v>
      </c>
      <c r="G113" s="14">
        <v>0</v>
      </c>
      <c r="H113" s="33">
        <v>2238571</v>
      </c>
      <c r="I113" s="12"/>
      <c r="J113" s="25">
        <v>0</v>
      </c>
      <c r="K113" s="14">
        <v>587841</v>
      </c>
      <c r="L113" s="33">
        <v>587841</v>
      </c>
      <c r="M113" s="12"/>
      <c r="N113" s="25">
        <v>2826412</v>
      </c>
      <c r="O113" s="14">
        <v>18972799</v>
      </c>
      <c r="P113" s="33">
        <v>21799211</v>
      </c>
    </row>
    <row r="114" spans="1:16">
      <c r="A114" s="20" t="s">
        <v>41</v>
      </c>
      <c r="B114" s="12"/>
      <c r="C114" s="25">
        <v>1461632</v>
      </c>
      <c r="D114" s="14">
        <v>1885501</v>
      </c>
      <c r="E114" s="14">
        <v>0</v>
      </c>
      <c r="F114" s="14">
        <v>0</v>
      </c>
      <c r="G114" s="14">
        <v>0</v>
      </c>
      <c r="H114" s="33">
        <v>3347133</v>
      </c>
      <c r="I114" s="12"/>
      <c r="J114" s="25">
        <v>0</v>
      </c>
      <c r="K114" s="14">
        <v>687631</v>
      </c>
      <c r="L114" s="33">
        <v>687631</v>
      </c>
      <c r="M114" s="12"/>
      <c r="N114" s="25">
        <v>4034764</v>
      </c>
      <c r="O114" s="14">
        <v>19327663</v>
      </c>
      <c r="P114" s="33">
        <v>23362427</v>
      </c>
    </row>
    <row r="115" spans="1:16">
      <c r="A115" s="20" t="s">
        <v>42</v>
      </c>
      <c r="B115" s="12"/>
      <c r="C115" s="25">
        <v>1844995</v>
      </c>
      <c r="D115" s="14">
        <v>1555937</v>
      </c>
      <c r="E115" s="14">
        <v>0</v>
      </c>
      <c r="F115" s="14">
        <v>0</v>
      </c>
      <c r="G115" s="14">
        <v>0</v>
      </c>
      <c r="H115" s="33">
        <v>3400932</v>
      </c>
      <c r="I115" s="12"/>
      <c r="J115" s="25">
        <v>0</v>
      </c>
      <c r="K115" s="14">
        <v>782411</v>
      </c>
      <c r="L115" s="33">
        <v>782411</v>
      </c>
      <c r="M115" s="12"/>
      <c r="N115" s="25">
        <v>4183343</v>
      </c>
      <c r="O115" s="14">
        <v>20259744</v>
      </c>
      <c r="P115" s="33">
        <v>24443087</v>
      </c>
    </row>
    <row r="116" spans="1:16">
      <c r="A116" s="20" t="s">
        <v>43</v>
      </c>
      <c r="B116" s="12"/>
      <c r="C116" s="25">
        <v>1641419</v>
      </c>
      <c r="D116" s="14">
        <v>1305433</v>
      </c>
      <c r="E116" s="14">
        <v>0</v>
      </c>
      <c r="F116" s="14">
        <v>0</v>
      </c>
      <c r="G116" s="14">
        <v>0</v>
      </c>
      <c r="H116" s="33">
        <v>2946852</v>
      </c>
      <c r="I116" s="12"/>
      <c r="J116" s="25">
        <v>0</v>
      </c>
      <c r="K116" s="14">
        <v>36265184</v>
      </c>
      <c r="L116" s="33">
        <v>36265184</v>
      </c>
      <c r="M116" s="12"/>
      <c r="N116" s="25">
        <v>39212036</v>
      </c>
      <c r="O116" s="14">
        <v>21582503</v>
      </c>
      <c r="P116" s="33">
        <v>60794539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48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49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50</v>
      </c>
      <c r="B122" s="12"/>
      <c r="C122" s="24"/>
      <c r="D122" s="12"/>
      <c r="E122" s="12"/>
      <c r="F122" s="12"/>
      <c r="G122" s="12"/>
      <c r="H122" s="32"/>
      <c r="I122" s="12"/>
      <c r="J122" s="24"/>
      <c r="K122" s="12"/>
      <c r="L122" s="32"/>
      <c r="M122" s="12"/>
      <c r="N122" s="24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508103</v>
      </c>
      <c r="D127" s="14">
        <v>1543913</v>
      </c>
      <c r="E127" s="14"/>
      <c r="F127" s="14">
        <v>-10454753</v>
      </c>
      <c r="G127" s="14">
        <v>220033</v>
      </c>
      <c r="H127" s="33">
        <v>-8182704</v>
      </c>
      <c r="I127" s="12"/>
      <c r="J127" s="25">
        <v>0</v>
      </c>
      <c r="K127" s="14"/>
      <c r="L127" s="33">
        <v>0</v>
      </c>
      <c r="M127" s="12"/>
      <c r="N127" s="25">
        <v>-8182704</v>
      </c>
      <c r="O127" s="14">
        <v>40776480</v>
      </c>
      <c r="P127" s="33">
        <v>32593776</v>
      </c>
    </row>
    <row r="128" spans="1:16">
      <c r="A128" s="20" t="s">
        <v>41</v>
      </c>
      <c r="B128" s="12"/>
      <c r="C128" s="25">
        <v>626999</v>
      </c>
      <c r="D128" s="14">
        <v>1586922</v>
      </c>
      <c r="E128" s="14"/>
      <c r="F128" s="14">
        <v>-10338584</v>
      </c>
      <c r="G128" s="14">
        <v>220033</v>
      </c>
      <c r="H128" s="33">
        <v>-7904630</v>
      </c>
      <c r="I128" s="12"/>
      <c r="J128" s="25">
        <v>0</v>
      </c>
      <c r="K128" s="14">
        <v>0</v>
      </c>
      <c r="L128" s="33">
        <v>0</v>
      </c>
      <c r="M128" s="12"/>
      <c r="N128" s="25">
        <v>-7904630</v>
      </c>
      <c r="O128" s="14">
        <v>40429706</v>
      </c>
      <c r="P128" s="33">
        <v>32525076</v>
      </c>
    </row>
    <row r="129" spans="1:16">
      <c r="A129" s="20" t="s">
        <v>42</v>
      </c>
      <c r="B129" s="12"/>
      <c r="C129" s="25">
        <v>449728</v>
      </c>
      <c r="D129" s="14">
        <v>1238869</v>
      </c>
      <c r="E129" s="14">
        <v>0</v>
      </c>
      <c r="F129" s="14">
        <v>-9927293</v>
      </c>
      <c r="G129" s="14">
        <v>0</v>
      </c>
      <c r="H129" s="33">
        <v>-8238696</v>
      </c>
      <c r="I129" s="12"/>
      <c r="J129" s="25">
        <v>0</v>
      </c>
      <c r="K129" s="14">
        <v>0</v>
      </c>
      <c r="L129" s="33">
        <v>0</v>
      </c>
      <c r="M129" s="12"/>
      <c r="N129" s="25">
        <v>-8238696</v>
      </c>
      <c r="O129" s="14">
        <v>40230348</v>
      </c>
      <c r="P129" s="33">
        <v>31991652</v>
      </c>
    </row>
    <row r="130" spans="1:16">
      <c r="A130" s="20" t="s">
        <v>43</v>
      </c>
      <c r="B130" s="12"/>
      <c r="C130" s="25">
        <v>643545.88</v>
      </c>
      <c r="D130" s="14">
        <v>428098.89</v>
      </c>
      <c r="E130" s="14">
        <v>0</v>
      </c>
      <c r="F130" s="14">
        <v>-7810430.59</v>
      </c>
      <c r="G130" s="14">
        <v>0</v>
      </c>
      <c r="H130" s="33">
        <v>-6738785.82</v>
      </c>
      <c r="I130" s="12"/>
      <c r="J130" s="25">
        <v>0</v>
      </c>
      <c r="K130" s="14">
        <v>0</v>
      </c>
      <c r="L130" s="33">
        <v>0</v>
      </c>
      <c r="M130" s="12"/>
      <c r="N130" s="25">
        <v>-6738785.82</v>
      </c>
      <c r="O130" s="14">
        <v>38743101.26</v>
      </c>
      <c r="P130" s="33">
        <v>32004315.44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33"/>
      <c r="I134" s="12"/>
      <c r="J134" s="25"/>
      <c r="K134" s="14"/>
      <c r="L134" s="33"/>
      <c r="M134" s="12"/>
      <c r="N134" s="25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33"/>
      <c r="I135" s="12"/>
      <c r="J135" s="25"/>
      <c r="K135" s="14"/>
      <c r="L135" s="33"/>
      <c r="M135" s="12"/>
      <c r="N135" s="25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33"/>
      <c r="I136" s="12"/>
      <c r="J136" s="25"/>
      <c r="K136" s="14"/>
      <c r="L136" s="33"/>
      <c r="M136" s="12"/>
      <c r="N136" s="25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33"/>
      <c r="I137" s="12"/>
      <c r="J137" s="25"/>
      <c r="K137" s="14"/>
      <c r="L137" s="33"/>
      <c r="M137" s="12"/>
      <c r="N137" s="25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0" t="s">
        <v>40</v>
      </c>
      <c r="B141" s="12"/>
      <c r="C141" s="25">
        <v>241989</v>
      </c>
      <c r="D141" s="14">
        <v>382636</v>
      </c>
      <c r="E141" s="14"/>
      <c r="F141" s="14"/>
      <c r="G141" s="14"/>
      <c r="H141" s="33">
        <v>624625</v>
      </c>
      <c r="I141" s="12"/>
      <c r="J141" s="25">
        <v>-15984920</v>
      </c>
      <c r="K141" s="14"/>
      <c r="L141" s="33">
        <v>-15984920</v>
      </c>
      <c r="M141" s="12"/>
      <c r="N141" s="25">
        <v>-15360295</v>
      </c>
      <c r="O141" s="14">
        <v>19708855</v>
      </c>
      <c r="P141" s="33">
        <v>4348560</v>
      </c>
    </row>
    <row r="142" spans="1:16">
      <c r="A142" s="20" t="s">
        <v>41</v>
      </c>
      <c r="B142" s="12"/>
      <c r="C142" s="25">
        <v>262123</v>
      </c>
      <c r="D142" s="14">
        <v>309702</v>
      </c>
      <c r="E142" s="14"/>
      <c r="F142" s="14"/>
      <c r="G142" s="14"/>
      <c r="H142" s="33">
        <v>571825</v>
      </c>
      <c r="I142" s="12"/>
      <c r="J142" s="25">
        <v>-16043135</v>
      </c>
      <c r="K142" s="14"/>
      <c r="L142" s="33">
        <v>-16043135</v>
      </c>
      <c r="M142" s="12"/>
      <c r="N142" s="25">
        <v>-15471310</v>
      </c>
      <c r="O142" s="14">
        <v>19767468</v>
      </c>
      <c r="P142" s="33">
        <v>4296158</v>
      </c>
    </row>
    <row r="143" spans="1:16">
      <c r="A143" s="20" t="s">
        <v>42</v>
      </c>
      <c r="B143" s="12"/>
      <c r="C143" s="25">
        <v>273596</v>
      </c>
      <c r="D143" s="14">
        <v>272251</v>
      </c>
      <c r="E143" s="14"/>
      <c r="F143" s="14"/>
      <c r="G143" s="14"/>
      <c r="H143" s="33">
        <v>545847</v>
      </c>
      <c r="I143" s="12"/>
      <c r="J143" s="25">
        <v>-16481776</v>
      </c>
      <c r="K143" s="14"/>
      <c r="L143" s="33">
        <v>-16481776</v>
      </c>
      <c r="M143" s="12"/>
      <c r="N143" s="25">
        <v>-15935929</v>
      </c>
      <c r="O143" s="14">
        <v>19954259</v>
      </c>
      <c r="P143" s="33">
        <v>4018330</v>
      </c>
    </row>
    <row r="144" spans="1:16">
      <c r="A144" s="20" t="s">
        <v>43</v>
      </c>
      <c r="B144" s="12"/>
      <c r="C144" s="25">
        <v>48878</v>
      </c>
      <c r="D144" s="14">
        <v>7109</v>
      </c>
      <c r="E144" s="14"/>
      <c r="F144" s="14"/>
      <c r="G144" s="14"/>
      <c r="H144" s="33">
        <v>55987</v>
      </c>
      <c r="I144" s="12"/>
      <c r="J144" s="25">
        <v>-16612304</v>
      </c>
      <c r="K144" s="14"/>
      <c r="L144" s="33">
        <v>-16612304</v>
      </c>
      <c r="M144" s="12"/>
      <c r="N144" s="25">
        <v>-16556317</v>
      </c>
      <c r="O144" s="14">
        <v>19881038</v>
      </c>
      <c r="P144" s="33">
        <v>3324721</v>
      </c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34" t="str">
        <f>SUM(H141:H144)</f>
        <v>0</v>
      </c>
      <c r="I145" s="12"/>
      <c r="J145" s="26" t="str">
        <f>SUM(J141:J144)</f>
        <v>0</v>
      </c>
      <c r="K145" s="15" t="str">
        <f>SUM(K141:K144)</f>
        <v>0</v>
      </c>
      <c r="L145" s="34" t="str">
        <f>SUM(L141:L144)</f>
        <v>0</v>
      </c>
      <c r="M145" s="12"/>
      <c r="N145" s="26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40</v>
      </c>
      <c r="B148" s="12"/>
      <c r="C148" s="25">
        <v>838109</v>
      </c>
      <c r="D148" s="14">
        <v>1200445</v>
      </c>
      <c r="E148" s="14"/>
      <c r="F148" s="14"/>
      <c r="G148" s="14"/>
      <c r="H148" s="33">
        <v>2038554</v>
      </c>
      <c r="I148" s="12"/>
      <c r="J148" s="25"/>
      <c r="K148" s="14">
        <v>-14619388</v>
      </c>
      <c r="L148" s="33">
        <v>-14619388</v>
      </c>
      <c r="M148" s="12"/>
      <c r="N148" s="25">
        <v>-12580834</v>
      </c>
      <c r="O148" s="14">
        <v>34118865</v>
      </c>
      <c r="P148" s="33">
        <v>21538031</v>
      </c>
    </row>
    <row r="149" spans="1:16">
      <c r="A149" s="20" t="s">
        <v>41</v>
      </c>
      <c r="B149" s="12"/>
      <c r="C149" s="25">
        <v>1049458</v>
      </c>
      <c r="D149" s="14">
        <v>971942</v>
      </c>
      <c r="E149" s="14"/>
      <c r="F149" s="14"/>
      <c r="G149" s="14"/>
      <c r="H149" s="33">
        <v>2021400</v>
      </c>
      <c r="I149" s="12"/>
      <c r="J149" s="25"/>
      <c r="K149" s="14">
        <v>-14166668</v>
      </c>
      <c r="L149" s="33">
        <v>-14166668</v>
      </c>
      <c r="M149" s="12"/>
      <c r="N149" s="25">
        <v>-12145268</v>
      </c>
      <c r="O149" s="14">
        <v>33418621</v>
      </c>
      <c r="P149" s="33">
        <v>21273353</v>
      </c>
    </row>
    <row r="150" spans="1:16">
      <c r="A150" s="20" t="s">
        <v>42</v>
      </c>
      <c r="B150" s="12"/>
      <c r="C150" s="25">
        <v>1160323</v>
      </c>
      <c r="D150" s="14">
        <v>775473</v>
      </c>
      <c r="E150" s="14"/>
      <c r="F150" s="14"/>
      <c r="G150" s="14"/>
      <c r="H150" s="33">
        <v>1935796</v>
      </c>
      <c r="I150" s="12"/>
      <c r="J150" s="25"/>
      <c r="K150" s="14">
        <v>-13355691</v>
      </c>
      <c r="L150" s="33">
        <v>-13355691</v>
      </c>
      <c r="M150" s="12"/>
      <c r="N150" s="25">
        <v>-11419895</v>
      </c>
      <c r="O150" s="14">
        <v>32383635</v>
      </c>
      <c r="P150" s="33">
        <v>20963740</v>
      </c>
    </row>
    <row r="151" spans="1:16">
      <c r="A151" s="20" t="s">
        <v>43</v>
      </c>
      <c r="B151" s="12"/>
      <c r="C151" s="25">
        <v>540248</v>
      </c>
      <c r="D151" s="14">
        <v>900288</v>
      </c>
      <c r="E151" s="14"/>
      <c r="F151" s="14"/>
      <c r="G151" s="14"/>
      <c r="H151" s="33">
        <v>1440536</v>
      </c>
      <c r="I151" s="12"/>
      <c r="J151" s="25"/>
      <c r="K151" s="14">
        <v>-12441088</v>
      </c>
      <c r="L151" s="33">
        <v>-12441088</v>
      </c>
      <c r="M151" s="12"/>
      <c r="N151" s="25">
        <v>-11000552</v>
      </c>
      <c r="O151" s="14">
        <v>32586846</v>
      </c>
      <c r="P151" s="33">
        <v>21586294</v>
      </c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34" t="str">
        <f>SUM(H148:H151)</f>
        <v>0</v>
      </c>
      <c r="I152" s="12"/>
      <c r="J152" s="26" t="str">
        <f>SUM(J148:J151)</f>
        <v>0</v>
      </c>
      <c r="K152" s="15" t="str">
        <f>SUM(K148:K151)</f>
        <v>0</v>
      </c>
      <c r="L152" s="34" t="str">
        <f>SUM(L148:L151)</f>
        <v>0</v>
      </c>
      <c r="M152" s="12"/>
      <c r="N152" s="26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35" t="str">
        <f>H12+H19+H26+H33+H40+H47+H54+H61+H68+H75+H82+H89+H96+H103+H110+H117+H124+H131+H138+H145+H152</f>
        <v>0</v>
      </c>
      <c r="I154" s="13"/>
      <c r="J154" s="27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35" t="str">
        <f>L12+L19+L26+L33+L40+L47+L54+L61+L68+L75+L82+L89+L96+L103+L110+L117+L124+L131+L138+L145+L152</f>
        <v>0</v>
      </c>
      <c r="M154" s="13"/>
      <c r="N154" s="27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34" t="str">
        <f>SUM(H157:H157)</f>
        <v>0</v>
      </c>
      <c r="I158" s="12"/>
      <c r="J158" s="26" t="str">
        <f>SUM(J157:J157)</f>
        <v>0</v>
      </c>
      <c r="K158" s="15" t="str">
        <f>SUM(K157:K157)</f>
        <v>0</v>
      </c>
      <c r="L158" s="34" t="str">
        <f>SUM(L157:L157)</f>
        <v>0</v>
      </c>
      <c r="M158" s="12"/>
      <c r="N158" s="26" t="str">
        <f>SUM(N157:N157)</f>
        <v>0</v>
      </c>
      <c r="O158" s="15" t="str">
        <f>SUM(O157:O157)</f>
        <v>0</v>
      </c>
      <c r="P158" s="34" t="str">
        <f>SUM(P157:P157)</f>
        <v>0</v>
      </c>
    </row>
    <row r="159" spans="1:16">
      <c r="A159" s="18"/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19" t="s">
        <v>72</v>
      </c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20" t="s">
        <v>40</v>
      </c>
      <c r="B161" s="12"/>
      <c r="C161" s="25"/>
      <c r="D161" s="14"/>
      <c r="E161" s="14"/>
      <c r="F161" s="14"/>
      <c r="G161" s="14"/>
      <c r="H161" s="33"/>
      <c r="I161" s="12"/>
      <c r="J161" s="25"/>
      <c r="K161" s="14"/>
      <c r="L161" s="33"/>
      <c r="M161" s="12"/>
      <c r="N161" s="25"/>
      <c r="O161" s="14"/>
      <c r="P161" s="33"/>
    </row>
    <row r="162" spans="1:16">
      <c r="A162" s="20" t="s">
        <v>41</v>
      </c>
      <c r="B162" s="12"/>
      <c r="C162" s="25"/>
      <c r="D162" s="14"/>
      <c r="E162" s="14"/>
      <c r="F162" s="14"/>
      <c r="G162" s="14"/>
      <c r="H162" s="33"/>
      <c r="I162" s="12"/>
      <c r="J162" s="25"/>
      <c r="K162" s="14"/>
      <c r="L162" s="33"/>
      <c r="M162" s="12"/>
      <c r="N162" s="25"/>
      <c r="O162" s="14"/>
      <c r="P162" s="33"/>
    </row>
    <row r="163" spans="1:16">
      <c r="A163" s="20" t="s">
        <v>42</v>
      </c>
      <c r="B163" s="12"/>
      <c r="C163" s="25"/>
      <c r="D163" s="14"/>
      <c r="E163" s="14"/>
      <c r="F163" s="14"/>
      <c r="G163" s="14"/>
      <c r="H163" s="33"/>
      <c r="I163" s="12"/>
      <c r="J163" s="25"/>
      <c r="K163" s="14"/>
      <c r="L163" s="33"/>
      <c r="M163" s="12"/>
      <c r="N163" s="25"/>
      <c r="O163" s="14"/>
      <c r="P163" s="33"/>
    </row>
    <row r="164" spans="1:16">
      <c r="A164" s="20" t="s">
        <v>43</v>
      </c>
      <c r="B164" s="12"/>
      <c r="C164" s="25"/>
      <c r="D164" s="14"/>
      <c r="E164" s="14"/>
      <c r="F164" s="14"/>
      <c r="G164" s="14"/>
      <c r="H164" s="33"/>
      <c r="I164" s="12"/>
      <c r="J164" s="25"/>
      <c r="K164" s="14"/>
      <c r="L164" s="33"/>
      <c r="M164" s="12"/>
      <c r="N164" s="25"/>
      <c r="O164" s="14"/>
      <c r="P164" s="33"/>
    </row>
    <row r="165" spans="1:16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34" t="str">
        <f>SUM(H161:H164)</f>
        <v>0</v>
      </c>
      <c r="I165" s="12"/>
      <c r="J165" s="26" t="str">
        <f>SUM(J161:J164)</f>
        <v>0</v>
      </c>
      <c r="K165" s="15" t="str">
        <f>SUM(K161:K164)</f>
        <v>0</v>
      </c>
      <c r="L165" s="34" t="str">
        <f>SUM(L161:L164)</f>
        <v>0</v>
      </c>
      <c r="M165" s="12"/>
      <c r="N165" s="26" t="str">
        <f>SUM(N161:N164)</f>
        <v>0</v>
      </c>
      <c r="O165" s="15" t="str">
        <f>SUM(O161:O164)</f>
        <v>0</v>
      </c>
      <c r="P165" s="34" t="str">
        <f>SUM(P161:P164)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19" t="s">
        <v>73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20" t="s">
        <v>48</v>
      </c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0" t="s">
        <v>49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50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51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34" t="str">
        <f>SUM(H168:H171)</f>
        <v>0</v>
      </c>
      <c r="I172" s="12"/>
      <c r="J172" s="26" t="str">
        <f>SUM(J168:J171)</f>
        <v>0</v>
      </c>
      <c r="K172" s="15" t="str">
        <f>SUM(K168:K171)</f>
        <v>0</v>
      </c>
      <c r="L172" s="34" t="str">
        <f>SUM(L168:L171)</f>
        <v>0</v>
      </c>
      <c r="M172" s="12"/>
      <c r="N172" s="26" t="str">
        <f>SUM(N168:N171)</f>
        <v>0</v>
      </c>
      <c r="O172" s="15" t="str">
        <f>SUM(O168:O171)</f>
        <v>0</v>
      </c>
      <c r="P172" s="34" t="str">
        <f>SUM(P168:P171)</f>
        <v>0</v>
      </c>
    </row>
    <row r="173" spans="1:16">
      <c r="A173" s="18"/>
      <c r="B173" s="12"/>
      <c r="C173" s="24"/>
      <c r="D173" s="12"/>
      <c r="E173" s="12"/>
      <c r="F173" s="12"/>
      <c r="G173" s="12"/>
      <c r="H173" s="32"/>
      <c r="I173" s="12"/>
      <c r="J173" s="24"/>
      <c r="K173" s="12"/>
      <c r="L173" s="32"/>
      <c r="M173" s="12"/>
      <c r="N173" s="24"/>
      <c r="O173" s="12"/>
      <c r="P173" s="32"/>
    </row>
    <row r="174" spans="1:16">
      <c r="A174" s="19" t="s">
        <v>74</v>
      </c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20" t="s">
        <v>40</v>
      </c>
      <c r="B175" s="12"/>
      <c r="C175" s="25">
        <v>1278851</v>
      </c>
      <c r="D175" s="14">
        <v>803668</v>
      </c>
      <c r="E175" s="14">
        <v>0</v>
      </c>
      <c r="F175" s="14">
        <v>0</v>
      </c>
      <c r="G175" s="14">
        <v>0</v>
      </c>
      <c r="H175" s="33">
        <v>2082519</v>
      </c>
      <c r="I175" s="12"/>
      <c r="J175" s="25">
        <v>0</v>
      </c>
      <c r="K175" s="14">
        <v>26000</v>
      </c>
      <c r="L175" s="33">
        <v>26000</v>
      </c>
      <c r="M175" s="12"/>
      <c r="N175" s="25">
        <v>2108519</v>
      </c>
      <c r="O175" s="14">
        <v>8833466</v>
      </c>
      <c r="P175" s="33">
        <v>10941985</v>
      </c>
    </row>
    <row r="176" spans="1:16">
      <c r="A176" s="20" t="s">
        <v>41</v>
      </c>
      <c r="B176" s="12"/>
      <c r="C176" s="25">
        <v>764259</v>
      </c>
      <c r="D176" s="14">
        <v>880171</v>
      </c>
      <c r="E176" s="14">
        <v>0</v>
      </c>
      <c r="F176" s="14">
        <v>95094</v>
      </c>
      <c r="G176" s="14">
        <v>0</v>
      </c>
      <c r="H176" s="33">
        <v>1739524</v>
      </c>
      <c r="I176" s="12"/>
      <c r="J176" s="25">
        <v>0</v>
      </c>
      <c r="K176" s="14">
        <v>26000</v>
      </c>
      <c r="L176" s="33">
        <v>26000</v>
      </c>
      <c r="M176" s="12"/>
      <c r="N176" s="25">
        <v>1765524</v>
      </c>
      <c r="O176" s="14">
        <v>9291673</v>
      </c>
      <c r="P176" s="33">
        <v>11057197</v>
      </c>
    </row>
    <row r="177" spans="1:16">
      <c r="A177" s="20" t="s">
        <v>42</v>
      </c>
      <c r="B177" s="12"/>
      <c r="C177" s="25">
        <v>988318</v>
      </c>
      <c r="D177" s="14">
        <v>774521</v>
      </c>
      <c r="E177" s="14">
        <v>0</v>
      </c>
      <c r="F177" s="14">
        <v>0</v>
      </c>
      <c r="G177" s="14">
        <v>0</v>
      </c>
      <c r="H177" s="33">
        <v>1762839</v>
      </c>
      <c r="I177" s="12"/>
      <c r="J177" s="25">
        <v>0</v>
      </c>
      <c r="K177" s="14">
        <v>26000</v>
      </c>
      <c r="L177" s="33">
        <v>26000</v>
      </c>
      <c r="M177" s="12"/>
      <c r="N177" s="25">
        <v>1788839</v>
      </c>
      <c r="O177" s="14">
        <v>9871869</v>
      </c>
      <c r="P177" s="33">
        <v>11660708</v>
      </c>
    </row>
    <row r="178" spans="1:16">
      <c r="A178" s="20" t="s">
        <v>43</v>
      </c>
      <c r="B178" s="12"/>
      <c r="C178" s="25">
        <v>806044</v>
      </c>
      <c r="D178" s="14">
        <v>638805</v>
      </c>
      <c r="E178" s="14">
        <v>0</v>
      </c>
      <c r="F178" s="14">
        <v>0</v>
      </c>
      <c r="G178" s="14">
        <v>0</v>
      </c>
      <c r="H178" s="33">
        <v>1444849</v>
      </c>
      <c r="I178" s="12"/>
      <c r="J178" s="25">
        <v>0</v>
      </c>
      <c r="K178" s="14">
        <v>1301898</v>
      </c>
      <c r="L178" s="33">
        <v>1301898</v>
      </c>
      <c r="M178" s="12"/>
      <c r="N178" s="25">
        <v>2746747</v>
      </c>
      <c r="O178" s="14">
        <v>9881257</v>
      </c>
      <c r="P178" s="33">
        <v>12628004</v>
      </c>
    </row>
    <row r="179" spans="1:16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34" t="str">
        <f>SUM(H175:H178)</f>
        <v>0</v>
      </c>
      <c r="I179" s="12"/>
      <c r="J179" s="26" t="str">
        <f>SUM(J175:J178)</f>
        <v>0</v>
      </c>
      <c r="K179" s="15" t="str">
        <f>SUM(K175:K178)</f>
        <v>0</v>
      </c>
      <c r="L179" s="34" t="str">
        <f>SUM(L175:L178)</f>
        <v>0</v>
      </c>
      <c r="M179" s="12"/>
      <c r="N179" s="26" t="str">
        <f>SUM(N175:N178)</f>
        <v>0</v>
      </c>
      <c r="O179" s="15" t="str">
        <f>SUM(O175:O178)</f>
        <v>0</v>
      </c>
      <c r="P179" s="34" t="str">
        <f>SUM(P175:P178)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19" t="s">
        <v>75</v>
      </c>
      <c r="B181" s="12"/>
      <c r="C181" s="24"/>
      <c r="D181" s="12"/>
      <c r="E181" s="12"/>
      <c r="F181" s="12"/>
      <c r="G181" s="12"/>
      <c r="H181" s="32"/>
      <c r="I181" s="12"/>
      <c r="J181" s="24"/>
      <c r="K181" s="12"/>
      <c r="L181" s="32"/>
      <c r="M181" s="12"/>
      <c r="N181" s="24"/>
      <c r="O181" s="12"/>
      <c r="P181" s="32"/>
    </row>
    <row r="182" spans="1:16">
      <c r="A182" s="20" t="s">
        <v>40</v>
      </c>
      <c r="B182" s="12"/>
      <c r="C182" s="25">
        <v>607233</v>
      </c>
      <c r="D182" s="14">
        <v>945615</v>
      </c>
      <c r="E182" s="14"/>
      <c r="F182" s="14">
        <v>9808350</v>
      </c>
      <c r="G182" s="14">
        <v>2466784</v>
      </c>
      <c r="H182" s="33">
        <v>13827982</v>
      </c>
      <c r="I182" s="12"/>
      <c r="J182" s="25"/>
      <c r="K182" s="14">
        <v>165407</v>
      </c>
      <c r="L182" s="33">
        <v>165407</v>
      </c>
      <c r="M182" s="12"/>
      <c r="N182" s="25">
        <v>13993389</v>
      </c>
      <c r="O182" s="14">
        <v>-7631261</v>
      </c>
      <c r="P182" s="33">
        <v>6362128</v>
      </c>
    </row>
    <row r="183" spans="1:16">
      <c r="A183" s="20" t="s">
        <v>41</v>
      </c>
      <c r="B183" s="12"/>
      <c r="C183" s="25">
        <v>525971</v>
      </c>
      <c r="D183" s="14">
        <v>1209483</v>
      </c>
      <c r="E183" s="14"/>
      <c r="F183" s="14">
        <v>10161672</v>
      </c>
      <c r="G183" s="14">
        <v>2466784</v>
      </c>
      <c r="H183" s="33">
        <v>14363910</v>
      </c>
      <c r="I183" s="12"/>
      <c r="J183" s="25"/>
      <c r="K183" s="14">
        <v>173784</v>
      </c>
      <c r="L183" s="33">
        <v>173784</v>
      </c>
      <c r="M183" s="12"/>
      <c r="N183" s="25">
        <v>14537694</v>
      </c>
      <c r="O183" s="14">
        <v>-7402900</v>
      </c>
      <c r="P183" s="33">
        <v>7134794</v>
      </c>
    </row>
    <row r="184" spans="1:16">
      <c r="A184" s="20" t="s">
        <v>42</v>
      </c>
      <c r="B184" s="12"/>
      <c r="C184" s="25">
        <v>827281</v>
      </c>
      <c r="D184" s="14">
        <v>1011945</v>
      </c>
      <c r="E184" s="14"/>
      <c r="F184" s="14">
        <v>10267499</v>
      </c>
      <c r="G184" s="14">
        <v>2466784</v>
      </c>
      <c r="H184" s="33">
        <v>14573509</v>
      </c>
      <c r="I184" s="12"/>
      <c r="J184" s="25"/>
      <c r="K184" s="14">
        <v>204326</v>
      </c>
      <c r="L184" s="33">
        <v>204326</v>
      </c>
      <c r="M184" s="12"/>
      <c r="N184" s="25">
        <v>14777835</v>
      </c>
      <c r="O184" s="14">
        <v>-7601413</v>
      </c>
      <c r="P184" s="33">
        <v>7176422</v>
      </c>
    </row>
    <row r="185" spans="1:16">
      <c r="A185" s="20" t="s">
        <v>43</v>
      </c>
      <c r="B185" s="12"/>
      <c r="C185" s="25">
        <v>953961</v>
      </c>
      <c r="D185" s="14">
        <v>563447</v>
      </c>
      <c r="E185" s="14"/>
      <c r="F185" s="14">
        <v>11304093</v>
      </c>
      <c r="G185" s="14">
        <v>2463284</v>
      </c>
      <c r="H185" s="33">
        <v>15284785</v>
      </c>
      <c r="I185" s="12"/>
      <c r="J185" s="25"/>
      <c r="K185" s="14">
        <v>83546</v>
      </c>
      <c r="L185" s="33">
        <v>83546</v>
      </c>
      <c r="M185" s="12"/>
      <c r="N185" s="25">
        <v>15368331</v>
      </c>
      <c r="O185" s="14">
        <v>-7539683</v>
      </c>
      <c r="P185" s="33">
        <v>7828648</v>
      </c>
    </row>
    <row r="186" spans="1:16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34" t="str">
        <f>SUM(H182:H185)</f>
        <v>0</v>
      </c>
      <c r="I186" s="12"/>
      <c r="J186" s="26" t="str">
        <f>SUM(J182:J185)</f>
        <v>0</v>
      </c>
      <c r="K186" s="15" t="str">
        <f>SUM(K182:K185)</f>
        <v>0</v>
      </c>
      <c r="L186" s="34" t="str">
        <f>SUM(L182:L185)</f>
        <v>0</v>
      </c>
      <c r="M186" s="12"/>
      <c r="N186" s="26" t="str">
        <f>SUM(N182:N185)</f>
        <v>0</v>
      </c>
      <c r="O186" s="15" t="str">
        <f>SUM(O182:O185)</f>
        <v>0</v>
      </c>
      <c r="P186" s="34" t="str">
        <f>SUM(P182:P185)</f>
        <v>0</v>
      </c>
    </row>
    <row r="187" spans="1:16">
      <c r="A187" s="18"/>
      <c r="B187" s="12"/>
      <c r="C187" s="24"/>
      <c r="D187" s="12"/>
      <c r="E187" s="12"/>
      <c r="F187" s="12"/>
      <c r="G187" s="12"/>
      <c r="H187" s="32"/>
      <c r="I187" s="12"/>
      <c r="J187" s="24"/>
      <c r="K187" s="12"/>
      <c r="L187" s="32"/>
      <c r="M187" s="12"/>
      <c r="N187" s="24"/>
      <c r="O187" s="12"/>
      <c r="P187" s="32"/>
    </row>
    <row r="188" spans="1:16">
      <c r="A188" s="19" t="s">
        <v>76</v>
      </c>
      <c r="B188" s="12"/>
      <c r="C188" s="24"/>
      <c r="D188" s="12"/>
      <c r="E188" s="12"/>
      <c r="F188" s="12"/>
      <c r="G188" s="12"/>
      <c r="H188" s="32"/>
      <c r="I188" s="12"/>
      <c r="J188" s="24"/>
      <c r="K188" s="12"/>
      <c r="L188" s="32"/>
      <c r="M188" s="12"/>
      <c r="N188" s="24"/>
      <c r="O188" s="12"/>
      <c r="P188" s="32"/>
    </row>
    <row r="189" spans="1:16">
      <c r="A189" s="20" t="s">
        <v>40</v>
      </c>
      <c r="B189" s="12"/>
      <c r="C189" s="25">
        <v>356930</v>
      </c>
      <c r="D189" s="14">
        <v>1063388</v>
      </c>
      <c r="E189" s="14">
        <v>444613</v>
      </c>
      <c r="F189" s="14">
        <v>7210790</v>
      </c>
      <c r="G189" s="14">
        <v>2514845</v>
      </c>
      <c r="H189" s="33">
        <v>11590566</v>
      </c>
      <c r="I189" s="12"/>
      <c r="J189" s="25">
        <v>13933182</v>
      </c>
      <c r="K189" s="14">
        <v>316749</v>
      </c>
      <c r="L189" s="33">
        <v>14249931</v>
      </c>
      <c r="M189" s="12"/>
      <c r="N189" s="25">
        <v>25840497</v>
      </c>
      <c r="O189" s="14">
        <v>-850444</v>
      </c>
      <c r="P189" s="33">
        <v>24990053</v>
      </c>
    </row>
    <row r="190" spans="1:16">
      <c r="A190" s="20" t="s">
        <v>41</v>
      </c>
      <c r="B190" s="12"/>
      <c r="C190" s="25">
        <v>120611</v>
      </c>
      <c r="D190" s="14">
        <v>716437</v>
      </c>
      <c r="E190" s="14">
        <v>456484</v>
      </c>
      <c r="F190" s="14">
        <v>7087307</v>
      </c>
      <c r="G190" s="14">
        <v>337077</v>
      </c>
      <c r="H190" s="33">
        <v>8717916</v>
      </c>
      <c r="I190" s="12"/>
      <c r="J190" s="25">
        <v>13597407</v>
      </c>
      <c r="K190" s="14">
        <v>242993</v>
      </c>
      <c r="L190" s="33">
        <v>13840400</v>
      </c>
      <c r="M190" s="12"/>
      <c r="N190" s="25">
        <v>22558316</v>
      </c>
      <c r="O190" s="14">
        <v>2325420</v>
      </c>
      <c r="P190" s="33">
        <v>24883736</v>
      </c>
    </row>
    <row r="191" spans="1:16">
      <c r="A191" s="20" t="s">
        <v>42</v>
      </c>
      <c r="B191" s="12"/>
      <c r="C191" s="25">
        <v>119209</v>
      </c>
      <c r="D191" s="14">
        <v>1036975</v>
      </c>
      <c r="E191" s="14">
        <v>453810</v>
      </c>
      <c r="F191" s="14">
        <v>7212938</v>
      </c>
      <c r="G191" s="14">
        <v>419060</v>
      </c>
      <c r="H191" s="33">
        <v>9241992</v>
      </c>
      <c r="I191" s="12"/>
      <c r="J191" s="25">
        <v>13560964</v>
      </c>
      <c r="K191" s="14">
        <v>227766</v>
      </c>
      <c r="L191" s="33">
        <v>13788730</v>
      </c>
      <c r="M191" s="12"/>
      <c r="N191" s="25">
        <v>23030722</v>
      </c>
      <c r="O191" s="14">
        <v>1932635</v>
      </c>
      <c r="P191" s="33">
        <v>24963357</v>
      </c>
    </row>
    <row r="192" spans="1:16">
      <c r="A192" s="20" t="s">
        <v>43</v>
      </c>
      <c r="B192" s="12"/>
      <c r="C192" s="25">
        <v>152947</v>
      </c>
      <c r="D192" s="14">
        <v>766944</v>
      </c>
      <c r="E192" s="14">
        <v>451137</v>
      </c>
      <c r="F192" s="14">
        <v>7330272</v>
      </c>
      <c r="G192" s="14">
        <v>223598</v>
      </c>
      <c r="H192" s="33">
        <v>8924898</v>
      </c>
      <c r="I192" s="12"/>
      <c r="J192" s="25">
        <v>13524522</v>
      </c>
      <c r="K192" s="14">
        <v>212393</v>
      </c>
      <c r="L192" s="33">
        <v>13736915</v>
      </c>
      <c r="M192" s="12"/>
      <c r="N192" s="25">
        <v>22661813</v>
      </c>
      <c r="O192" s="14">
        <v>-131580</v>
      </c>
      <c r="P192" s="33">
        <v>22530233</v>
      </c>
    </row>
    <row r="193" spans="1:16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34" t="str">
        <f>SUM(H189:H192)</f>
        <v>0</v>
      </c>
      <c r="I193" s="12"/>
      <c r="J193" s="26" t="str">
        <f>SUM(J189:J192)</f>
        <v>0</v>
      </c>
      <c r="K193" s="15" t="str">
        <f>SUM(K189:K192)</f>
        <v>0</v>
      </c>
      <c r="L193" s="34" t="str">
        <f>SUM(L189:L192)</f>
        <v>0</v>
      </c>
      <c r="M193" s="12"/>
      <c r="N193" s="26" t="str">
        <f>SUM(N189:N192)</f>
        <v>0</v>
      </c>
      <c r="O193" s="15" t="str">
        <f>SUM(O189:O192)</f>
        <v>0</v>
      </c>
      <c r="P193" s="34" t="str">
        <f>SUM(P189:P192)</f>
        <v>0</v>
      </c>
    </row>
    <row r="194" spans="1:16">
      <c r="A194" s="18"/>
      <c r="B194" s="12"/>
      <c r="C194" s="24"/>
      <c r="D194" s="12"/>
      <c r="E194" s="12"/>
      <c r="F194" s="12"/>
      <c r="G194" s="12"/>
      <c r="H194" s="32"/>
      <c r="I194" s="12"/>
      <c r="J194" s="24"/>
      <c r="K194" s="12"/>
      <c r="L194" s="32"/>
      <c r="M194" s="12"/>
      <c r="N194" s="24"/>
      <c r="O194" s="12"/>
      <c r="P194" s="32"/>
    </row>
    <row r="195" spans="1:16">
      <c r="A195" s="19" t="s">
        <v>77</v>
      </c>
      <c r="B195" s="12"/>
      <c r="C195" s="24"/>
      <c r="D195" s="12"/>
      <c r="E195" s="12"/>
      <c r="F195" s="12"/>
      <c r="G195" s="12"/>
      <c r="H195" s="32"/>
      <c r="I195" s="12"/>
      <c r="J195" s="24"/>
      <c r="K195" s="12"/>
      <c r="L195" s="32"/>
      <c r="M195" s="12"/>
      <c r="N195" s="24"/>
      <c r="O195" s="12"/>
      <c r="P195" s="32"/>
    </row>
    <row r="196" spans="1:16">
      <c r="A196" s="20" t="s">
        <v>40</v>
      </c>
      <c r="B196" s="12"/>
      <c r="C196" s="25">
        <v>332242.41</v>
      </c>
      <c r="D196" s="14">
        <v>1257401.9</v>
      </c>
      <c r="E196" s="14"/>
      <c r="F196" s="14">
        <v>242.83</v>
      </c>
      <c r="G196" s="14"/>
      <c r="H196" s="33">
        <v>1589887.14</v>
      </c>
      <c r="I196" s="12"/>
      <c r="J196" s="25"/>
      <c r="K196" s="14">
        <v>499623.21</v>
      </c>
      <c r="L196" s="33">
        <v>499623.21</v>
      </c>
      <c r="M196" s="12"/>
      <c r="N196" s="25">
        <v>2089510.35</v>
      </c>
      <c r="O196" s="14">
        <v>32583493.33</v>
      </c>
      <c r="P196" s="33">
        <v>34673003.68</v>
      </c>
    </row>
    <row r="197" spans="1:16">
      <c r="A197" s="20" t="s">
        <v>41</v>
      </c>
      <c r="B197" s="12"/>
      <c r="C197" s="25">
        <v>286207.89</v>
      </c>
      <c r="D197" s="14">
        <v>1100376.17</v>
      </c>
      <c r="E197" s="14"/>
      <c r="F197" s="14">
        <v>-18491.76</v>
      </c>
      <c r="G197" s="14"/>
      <c r="H197" s="33">
        <v>1368092.3</v>
      </c>
      <c r="I197" s="12"/>
      <c r="J197" s="25"/>
      <c r="K197" s="14">
        <v>1294515.97</v>
      </c>
      <c r="L197" s="33">
        <v>1294515.97</v>
      </c>
      <c r="M197" s="12"/>
      <c r="N197" s="25">
        <v>2662608.27</v>
      </c>
      <c r="O197" s="14">
        <v>32227141.54</v>
      </c>
      <c r="P197" s="33">
        <v>34889749.81</v>
      </c>
    </row>
    <row r="198" spans="1:16">
      <c r="A198" s="20" t="s">
        <v>42</v>
      </c>
      <c r="B198" s="12"/>
      <c r="C198" s="25">
        <v>245384.76</v>
      </c>
      <c r="D198" s="14">
        <v>976573.69</v>
      </c>
      <c r="E198" s="14"/>
      <c r="F198" s="14">
        <v>-28062.6</v>
      </c>
      <c r="G198" s="14"/>
      <c r="H198" s="33">
        <v>1193895.85</v>
      </c>
      <c r="I198" s="12"/>
      <c r="J198" s="25"/>
      <c r="K198" s="14">
        <v>1833638.32</v>
      </c>
      <c r="L198" s="33">
        <v>1833638.32</v>
      </c>
      <c r="M198" s="12"/>
      <c r="N198" s="25">
        <v>3027534.17</v>
      </c>
      <c r="O198" s="14">
        <v>31733191.76</v>
      </c>
      <c r="P198" s="33">
        <v>34760725.93</v>
      </c>
    </row>
    <row r="199" spans="1:16">
      <c r="A199" s="20" t="s">
        <v>43</v>
      </c>
      <c r="B199" s="12"/>
      <c r="C199" s="25">
        <v>223464.09</v>
      </c>
      <c r="D199" s="14">
        <v>1020756.82</v>
      </c>
      <c r="E199" s="14"/>
      <c r="F199" s="14"/>
      <c r="G199" s="14"/>
      <c r="H199" s="33">
        <v>1244220.91</v>
      </c>
      <c r="I199" s="12"/>
      <c r="J199" s="25"/>
      <c r="K199" s="14">
        <v>2322834.04</v>
      </c>
      <c r="L199" s="33">
        <v>2322834.04</v>
      </c>
      <c r="M199" s="12"/>
      <c r="N199" s="25">
        <v>3567054.95</v>
      </c>
      <c r="O199" s="14">
        <v>31197225.48</v>
      </c>
      <c r="P199" s="33">
        <v>34764280.43</v>
      </c>
    </row>
    <row r="200" spans="1:16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34" t="str">
        <f>SUM(H196:H199)</f>
        <v>0</v>
      </c>
      <c r="I200" s="12"/>
      <c r="J200" s="26" t="str">
        <f>SUM(J196:J199)</f>
        <v>0</v>
      </c>
      <c r="K200" s="15" t="str">
        <f>SUM(K196:K199)</f>
        <v>0</v>
      </c>
      <c r="L200" s="34" t="str">
        <f>SUM(L196:L199)</f>
        <v>0</v>
      </c>
      <c r="M200" s="12"/>
      <c r="N200" s="26" t="str">
        <f>SUM(N196:N199)</f>
        <v>0</v>
      </c>
      <c r="O200" s="15" t="str">
        <f>SUM(O196:O199)</f>
        <v>0</v>
      </c>
      <c r="P200" s="34" t="str">
        <f>SUM(P196:P199)</f>
        <v>0</v>
      </c>
    </row>
    <row r="201" spans="1:16">
      <c r="A201" s="18"/>
      <c r="B201" s="12"/>
      <c r="C201" s="24"/>
      <c r="D201" s="12"/>
      <c r="E201" s="12"/>
      <c r="F201" s="12"/>
      <c r="G201" s="12"/>
      <c r="H201" s="32"/>
      <c r="I201" s="12"/>
      <c r="J201" s="24"/>
      <c r="K201" s="12"/>
      <c r="L201" s="32"/>
      <c r="M201" s="12"/>
      <c r="N201" s="24"/>
      <c r="O201" s="12"/>
      <c r="P201" s="32"/>
    </row>
    <row r="202" spans="1:16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35" t="str">
        <f>H158+H165+H172+H179+H186+H193+H200</f>
        <v>0</v>
      </c>
      <c r="I202" s="13"/>
      <c r="J202" s="27" t="str">
        <f>J158+J165+J172+J179+J186+J193+J200</f>
        <v>0</v>
      </c>
      <c r="K202" s="16" t="str">
        <f>K158+K165+K172+K179+K186+K193+K200</f>
        <v>0</v>
      </c>
      <c r="L202" s="35" t="str">
        <f>L158+L165+L172+L179+L186+L193+L200</f>
        <v>0</v>
      </c>
      <c r="M202" s="13"/>
      <c r="N202" s="27" t="str">
        <f>N158+N165+N172+N179+N186+N193+N200</f>
        <v>0</v>
      </c>
      <c r="O202" s="16" t="str">
        <f>O158+O165+O172+O179+O186+O193+O200</f>
        <v>0</v>
      </c>
      <c r="P202" s="35" t="str">
        <f>P158+P165+P172+P179+P186+P193+P200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32"/>
      <c r="I203" s="12"/>
      <c r="J203" s="24"/>
      <c r="K203" s="12"/>
      <c r="L203" s="32"/>
      <c r="M203" s="12"/>
      <c r="N203" s="24"/>
      <c r="O203" s="12"/>
      <c r="P203" s="32"/>
    </row>
    <row r="204" spans="1:16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6" t="str">
        <f>H154+H202</f>
        <v>0</v>
      </c>
      <c r="I204" s="13"/>
      <c r="J204" s="28" t="str">
        <f>J154+J202</f>
        <v>0</v>
      </c>
      <c r="K204" s="30" t="str">
        <f>K154+K202</f>
        <v>0</v>
      </c>
      <c r="L204" s="36" t="str">
        <f>L154+L202</f>
        <v>0</v>
      </c>
      <c r="M204" s="13"/>
      <c r="N204" s="28" t="str">
        <f>N154+N202</f>
        <v>0</v>
      </c>
      <c r="O204" s="30" t="str">
        <f>O154+O202</f>
        <v>0</v>
      </c>
      <c r="P204" s="36" t="str">
        <f>P154+P202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7116012</v>
      </c>
      <c r="D8" s="14">
        <v>372657</v>
      </c>
      <c r="E8" s="14"/>
      <c r="F8" s="14"/>
      <c r="G8" s="14"/>
      <c r="H8" s="14"/>
      <c r="I8" s="14"/>
      <c r="J8" s="33">
        <v>7488669</v>
      </c>
      <c r="K8" s="12"/>
      <c r="L8" s="37">
        <v>4237</v>
      </c>
      <c r="M8" s="12"/>
      <c r="N8" s="37">
        <v>7492906</v>
      </c>
      <c r="O8" s="12"/>
      <c r="P8" s="37">
        <v>7473000</v>
      </c>
      <c r="Q8" s="12"/>
      <c r="R8" s="37">
        <v>19906</v>
      </c>
      <c r="S8" s="12"/>
      <c r="T8" s="25"/>
      <c r="U8" s="33"/>
      <c r="V8" s="12"/>
      <c r="W8" s="37">
        <v>19906</v>
      </c>
    </row>
    <row r="9" spans="1:23">
      <c r="A9" s="20" t="s">
        <v>41</v>
      </c>
      <c r="B9" s="12"/>
      <c r="C9" s="25">
        <v>7649781</v>
      </c>
      <c r="D9" s="14">
        <v>422951</v>
      </c>
      <c r="E9" s="14"/>
      <c r="F9" s="14"/>
      <c r="G9" s="14"/>
      <c r="H9" s="14"/>
      <c r="I9" s="14"/>
      <c r="J9" s="33">
        <v>8072732</v>
      </c>
      <c r="K9" s="12"/>
      <c r="L9" s="37">
        <v>33572</v>
      </c>
      <c r="M9" s="12"/>
      <c r="N9" s="37">
        <v>8106304</v>
      </c>
      <c r="O9" s="12"/>
      <c r="P9" s="37">
        <v>8073972</v>
      </c>
      <c r="Q9" s="12"/>
      <c r="R9" s="37">
        <v>32332</v>
      </c>
      <c r="S9" s="12"/>
      <c r="T9" s="25"/>
      <c r="U9" s="33"/>
      <c r="V9" s="12"/>
      <c r="W9" s="37">
        <v>32332</v>
      </c>
    </row>
    <row r="10" spans="1:23">
      <c r="A10" s="20" t="s">
        <v>42</v>
      </c>
      <c r="B10" s="12"/>
      <c r="C10" s="25">
        <v>7426391</v>
      </c>
      <c r="D10" s="14">
        <v>401522</v>
      </c>
      <c r="E10" s="14"/>
      <c r="F10" s="14"/>
      <c r="G10" s="14"/>
      <c r="H10" s="14"/>
      <c r="I10" s="14"/>
      <c r="J10" s="33">
        <v>7827913</v>
      </c>
      <c r="K10" s="12"/>
      <c r="L10" s="37">
        <v>5105</v>
      </c>
      <c r="M10" s="12"/>
      <c r="N10" s="37">
        <v>7833018</v>
      </c>
      <c r="O10" s="12"/>
      <c r="P10" s="37">
        <v>7807713</v>
      </c>
      <c r="Q10" s="12"/>
      <c r="R10" s="37">
        <v>25305</v>
      </c>
      <c r="S10" s="12"/>
      <c r="T10" s="25"/>
      <c r="U10" s="33"/>
      <c r="V10" s="12"/>
      <c r="W10" s="37">
        <v>25305</v>
      </c>
    </row>
    <row r="11" spans="1:23">
      <c r="A11" s="20" t="s">
        <v>43</v>
      </c>
      <c r="B11" s="12"/>
      <c r="C11" s="25">
        <v>7116501</v>
      </c>
      <c r="D11" s="14">
        <v>414916</v>
      </c>
      <c r="E11" s="14"/>
      <c r="F11" s="14"/>
      <c r="G11" s="14"/>
      <c r="H11" s="14"/>
      <c r="I11" s="14"/>
      <c r="J11" s="33">
        <v>7531417</v>
      </c>
      <c r="K11" s="12"/>
      <c r="L11" s="37">
        <v>3178</v>
      </c>
      <c r="M11" s="12"/>
      <c r="N11" s="37">
        <v>7534595</v>
      </c>
      <c r="O11" s="12"/>
      <c r="P11" s="37">
        <v>7528980</v>
      </c>
      <c r="Q11" s="12"/>
      <c r="R11" s="37">
        <v>5615</v>
      </c>
      <c r="S11" s="12"/>
      <c r="T11" s="25"/>
      <c r="U11" s="33"/>
      <c r="V11" s="12"/>
      <c r="W11" s="37">
        <v>5615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3">
        <v>0</v>
      </c>
      <c r="K15" s="12"/>
      <c r="L15" s="37">
        <v>0</v>
      </c>
      <c r="M15" s="12"/>
      <c r="N15" s="37">
        <v>0</v>
      </c>
      <c r="O15" s="12"/>
      <c r="P15" s="37">
        <v>0</v>
      </c>
      <c r="Q15" s="12"/>
      <c r="R15" s="37">
        <v>0</v>
      </c>
      <c r="S15" s="12"/>
      <c r="T15" s="25">
        <v>0</v>
      </c>
      <c r="U15" s="33">
        <v>0</v>
      </c>
      <c r="V15" s="12"/>
      <c r="W15" s="37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3">
        <v>0</v>
      </c>
      <c r="K16" s="12"/>
      <c r="L16" s="37">
        <v>0</v>
      </c>
      <c r="M16" s="12"/>
      <c r="N16" s="37">
        <v>0</v>
      </c>
      <c r="O16" s="12"/>
      <c r="P16" s="37">
        <v>0</v>
      </c>
      <c r="Q16" s="12"/>
      <c r="R16" s="37">
        <v>0</v>
      </c>
      <c r="S16" s="12"/>
      <c r="T16" s="25">
        <v>0</v>
      </c>
      <c r="U16" s="33">
        <v>0</v>
      </c>
      <c r="V16" s="12"/>
      <c r="W16" s="37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3">
        <v>0</v>
      </c>
      <c r="K17" s="12"/>
      <c r="L17" s="37">
        <v>0</v>
      </c>
      <c r="M17" s="12"/>
      <c r="N17" s="37">
        <v>0</v>
      </c>
      <c r="O17" s="12"/>
      <c r="P17" s="37">
        <v>0</v>
      </c>
      <c r="Q17" s="12"/>
      <c r="R17" s="37">
        <v>0</v>
      </c>
      <c r="S17" s="12"/>
      <c r="T17" s="25">
        <v>0</v>
      </c>
      <c r="U17" s="33">
        <v>0</v>
      </c>
      <c r="V17" s="12"/>
      <c r="W17" s="37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3">
        <v>0</v>
      </c>
      <c r="K18" s="12"/>
      <c r="L18" s="37">
        <v>0</v>
      </c>
      <c r="M18" s="12"/>
      <c r="N18" s="37">
        <v>0</v>
      </c>
      <c r="O18" s="12"/>
      <c r="P18" s="37">
        <v>0</v>
      </c>
      <c r="Q18" s="12"/>
      <c r="R18" s="37">
        <v>0</v>
      </c>
      <c r="S18" s="12"/>
      <c r="T18" s="25">
        <v>0</v>
      </c>
      <c r="U18" s="33">
        <v>0</v>
      </c>
      <c r="V18" s="12"/>
      <c r="W18" s="37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1759217.56</v>
      </c>
      <c r="D22" s="14">
        <v>0</v>
      </c>
      <c r="E22" s="14">
        <v>0</v>
      </c>
      <c r="F22" s="14">
        <v>0</v>
      </c>
      <c r="G22" s="14">
        <v>0</v>
      </c>
      <c r="H22" s="14">
        <v>6.5</v>
      </c>
      <c r="I22" s="14">
        <v>6.5</v>
      </c>
      <c r="J22" s="33">
        <v>1759224.06</v>
      </c>
      <c r="K22" s="12"/>
      <c r="L22" s="37">
        <v>0</v>
      </c>
      <c r="M22" s="12"/>
      <c r="N22" s="37">
        <v>1759224.06</v>
      </c>
      <c r="O22" s="12"/>
      <c r="P22" s="37">
        <v>2683686.16</v>
      </c>
      <c r="Q22" s="12"/>
      <c r="R22" s="37">
        <v>-924462.1</v>
      </c>
      <c r="S22" s="12"/>
      <c r="T22" s="25">
        <v>0</v>
      </c>
      <c r="U22" s="33">
        <v>0</v>
      </c>
      <c r="V22" s="12"/>
      <c r="W22" s="37">
        <v>-924462.1</v>
      </c>
    </row>
    <row r="23" spans="1:23">
      <c r="A23" s="20" t="s">
        <v>41</v>
      </c>
      <c r="B23" s="12"/>
      <c r="C23" s="25">
        <v>2834158.25</v>
      </c>
      <c r="D23" s="14"/>
      <c r="E23" s="14"/>
      <c r="F23" s="14"/>
      <c r="G23" s="14"/>
      <c r="H23" s="14">
        <v>68916.14</v>
      </c>
      <c r="I23" s="14">
        <v>68916.14</v>
      </c>
      <c r="J23" s="33">
        <v>2903074.39</v>
      </c>
      <c r="K23" s="12"/>
      <c r="L23" s="37"/>
      <c r="M23" s="12"/>
      <c r="N23" s="37">
        <v>2903074.39</v>
      </c>
      <c r="O23" s="12"/>
      <c r="P23" s="37">
        <v>2979621</v>
      </c>
      <c r="Q23" s="12"/>
      <c r="R23" s="37">
        <v>-76546.61</v>
      </c>
      <c r="S23" s="12"/>
      <c r="T23" s="25">
        <v>6.23</v>
      </c>
      <c r="U23" s="33"/>
      <c r="V23" s="12"/>
      <c r="W23" s="37">
        <v>-76540.38</v>
      </c>
    </row>
    <row r="24" spans="1:23">
      <c r="A24" s="20" t="s">
        <v>42</v>
      </c>
      <c r="B24" s="12"/>
      <c r="C24" s="25">
        <v>2429729.32</v>
      </c>
      <c r="D24" s="14">
        <v>0</v>
      </c>
      <c r="E24" s="14">
        <v>0</v>
      </c>
      <c r="F24" s="14">
        <v>0</v>
      </c>
      <c r="G24" s="14">
        <v>0</v>
      </c>
      <c r="H24" s="14">
        <v>110046.03</v>
      </c>
      <c r="I24" s="14">
        <v>110046.03</v>
      </c>
      <c r="J24" s="33">
        <v>2539775.35</v>
      </c>
      <c r="K24" s="12"/>
      <c r="L24" s="37">
        <v>0</v>
      </c>
      <c r="M24" s="12"/>
      <c r="N24" s="37">
        <v>2539775.35</v>
      </c>
      <c r="O24" s="12"/>
      <c r="P24" s="37">
        <v>2921309.98</v>
      </c>
      <c r="Q24" s="12"/>
      <c r="R24" s="37">
        <v>-381534.63</v>
      </c>
      <c r="S24" s="12"/>
      <c r="T24" s="25">
        <v>517.89</v>
      </c>
      <c r="U24" s="33">
        <v>0</v>
      </c>
      <c r="V24" s="12"/>
      <c r="W24" s="37">
        <v>-381016.74</v>
      </c>
    </row>
    <row r="25" spans="1:23">
      <c r="A25" s="20" t="s">
        <v>43</v>
      </c>
      <c r="B25" s="12"/>
      <c r="C25" s="25">
        <v>2925832.44</v>
      </c>
      <c r="D25" s="14">
        <v>0</v>
      </c>
      <c r="E25" s="14">
        <v>0</v>
      </c>
      <c r="F25" s="14">
        <v>0</v>
      </c>
      <c r="G25" s="14">
        <v>0</v>
      </c>
      <c r="H25" s="14">
        <v>102880.02</v>
      </c>
      <c r="I25" s="14">
        <v>102880.02</v>
      </c>
      <c r="J25" s="33">
        <v>3028712.46</v>
      </c>
      <c r="K25" s="12"/>
      <c r="L25" s="37">
        <v>0</v>
      </c>
      <c r="M25" s="12"/>
      <c r="N25" s="37">
        <v>3028712.46</v>
      </c>
      <c r="O25" s="12"/>
      <c r="P25" s="37">
        <v>3503917.56</v>
      </c>
      <c r="Q25" s="12"/>
      <c r="R25" s="37">
        <v>-475205.1</v>
      </c>
      <c r="S25" s="12"/>
      <c r="T25" s="25">
        <v>3.15</v>
      </c>
      <c r="U25" s="33">
        <v>0</v>
      </c>
      <c r="V25" s="12"/>
      <c r="W25" s="37">
        <v>-475201.95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32"/>
      <c r="K36" s="12"/>
      <c r="L36" s="18"/>
      <c r="M36" s="12"/>
      <c r="N36" s="18"/>
      <c r="O36" s="12"/>
      <c r="P36" s="18"/>
      <c r="Q36" s="12"/>
      <c r="R36" s="18"/>
      <c r="S36" s="12"/>
      <c r="T36" s="24"/>
      <c r="U36" s="32"/>
      <c r="V36" s="12"/>
      <c r="W36" s="18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32"/>
      <c r="K37" s="12"/>
      <c r="L37" s="18"/>
      <c r="M37" s="12"/>
      <c r="N37" s="18"/>
      <c r="O37" s="12"/>
      <c r="P37" s="18"/>
      <c r="Q37" s="12"/>
      <c r="R37" s="18"/>
      <c r="S37" s="12"/>
      <c r="T37" s="24"/>
      <c r="U37" s="32"/>
      <c r="V37" s="12"/>
      <c r="W37" s="18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6714090</v>
      </c>
      <c r="D43" s="14"/>
      <c r="E43" s="14"/>
      <c r="F43" s="14"/>
      <c r="G43" s="14"/>
      <c r="H43" s="14"/>
      <c r="I43" s="14"/>
      <c r="J43" s="33">
        <v>6714090</v>
      </c>
      <c r="K43" s="12"/>
      <c r="L43" s="37"/>
      <c r="M43" s="12"/>
      <c r="N43" s="37">
        <v>6714090</v>
      </c>
      <c r="O43" s="12"/>
      <c r="P43" s="37">
        <v>5594016</v>
      </c>
      <c r="Q43" s="12"/>
      <c r="R43" s="37">
        <v>1120074</v>
      </c>
      <c r="S43" s="12"/>
      <c r="T43" s="25">
        <v>9326</v>
      </c>
      <c r="U43" s="33"/>
      <c r="V43" s="12"/>
      <c r="W43" s="37">
        <v>1129400</v>
      </c>
    </row>
    <row r="44" spans="1:23">
      <c r="A44" s="20" t="s">
        <v>41</v>
      </c>
      <c r="B44" s="12"/>
      <c r="C44" s="25">
        <v>6187933</v>
      </c>
      <c r="D44" s="14"/>
      <c r="E44" s="14"/>
      <c r="F44" s="14"/>
      <c r="G44" s="14"/>
      <c r="H44" s="14"/>
      <c r="I44" s="14"/>
      <c r="J44" s="33">
        <v>6187933</v>
      </c>
      <c r="K44" s="12"/>
      <c r="L44" s="37"/>
      <c r="M44" s="12"/>
      <c r="N44" s="37">
        <v>6187933</v>
      </c>
      <c r="O44" s="12"/>
      <c r="P44" s="37">
        <v>5424588</v>
      </c>
      <c r="Q44" s="12"/>
      <c r="R44" s="37">
        <v>763345</v>
      </c>
      <c r="S44" s="12"/>
      <c r="T44" s="25">
        <v>8862</v>
      </c>
      <c r="U44" s="33"/>
      <c r="V44" s="12"/>
      <c r="W44" s="37">
        <v>772207</v>
      </c>
    </row>
    <row r="45" spans="1:23">
      <c r="A45" s="20" t="s">
        <v>42</v>
      </c>
      <c r="B45" s="12"/>
      <c r="C45" s="25">
        <v>5264952</v>
      </c>
      <c r="D45" s="14"/>
      <c r="E45" s="14"/>
      <c r="F45" s="14"/>
      <c r="G45" s="14"/>
      <c r="H45" s="14"/>
      <c r="I45" s="14"/>
      <c r="J45" s="33">
        <v>5264952</v>
      </c>
      <c r="K45" s="12"/>
      <c r="L45" s="37"/>
      <c r="M45" s="12"/>
      <c r="N45" s="37">
        <v>5264952</v>
      </c>
      <c r="O45" s="12"/>
      <c r="P45" s="37">
        <v>5649771</v>
      </c>
      <c r="Q45" s="12"/>
      <c r="R45" s="37">
        <v>-384819</v>
      </c>
      <c r="S45" s="12"/>
      <c r="T45" s="25">
        <v>3849</v>
      </c>
      <c r="U45" s="33"/>
      <c r="V45" s="12"/>
      <c r="W45" s="37">
        <v>-380970</v>
      </c>
    </row>
    <row r="46" spans="1:23">
      <c r="A46" s="20" t="s">
        <v>43</v>
      </c>
      <c r="B46" s="12"/>
      <c r="C46" s="25">
        <v>5777077</v>
      </c>
      <c r="D46" s="14"/>
      <c r="E46" s="14"/>
      <c r="F46" s="14"/>
      <c r="G46" s="14"/>
      <c r="H46" s="14"/>
      <c r="I46" s="14"/>
      <c r="J46" s="33">
        <v>5777077</v>
      </c>
      <c r="K46" s="12"/>
      <c r="L46" s="37"/>
      <c r="M46" s="12"/>
      <c r="N46" s="37">
        <v>5777077</v>
      </c>
      <c r="O46" s="12"/>
      <c r="P46" s="37">
        <v>6055086</v>
      </c>
      <c r="Q46" s="12"/>
      <c r="R46" s="37">
        <v>-278009</v>
      </c>
      <c r="S46" s="12"/>
      <c r="T46" s="25">
        <v>7390</v>
      </c>
      <c r="U46" s="33"/>
      <c r="V46" s="12"/>
      <c r="W46" s="37">
        <v>-270619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8929951</v>
      </c>
      <c r="D50" s="14"/>
      <c r="E50" s="14"/>
      <c r="F50" s="14"/>
      <c r="G50" s="14"/>
      <c r="H50" s="14"/>
      <c r="I50" s="14"/>
      <c r="J50" s="33">
        <v>8929951</v>
      </c>
      <c r="K50" s="12"/>
      <c r="L50" s="37"/>
      <c r="M50" s="12"/>
      <c r="N50" s="37">
        <v>8929951</v>
      </c>
      <c r="O50" s="12"/>
      <c r="P50" s="37">
        <v>7056646</v>
      </c>
      <c r="Q50" s="12"/>
      <c r="R50" s="37">
        <v>1873305</v>
      </c>
      <c r="S50" s="12"/>
      <c r="T50" s="25">
        <v>9031</v>
      </c>
      <c r="U50" s="33"/>
      <c r="V50" s="12"/>
      <c r="W50" s="37">
        <v>1882336</v>
      </c>
    </row>
    <row r="51" spans="1:23">
      <c r="A51" s="20" t="s">
        <v>41</v>
      </c>
      <c r="B51" s="12"/>
      <c r="C51" s="25">
        <v>9474006</v>
      </c>
      <c r="D51" s="14"/>
      <c r="E51" s="14"/>
      <c r="F51" s="14"/>
      <c r="G51" s="14"/>
      <c r="H51" s="14"/>
      <c r="I51" s="14"/>
      <c r="J51" s="33">
        <v>9474006</v>
      </c>
      <c r="K51" s="12"/>
      <c r="L51" s="37"/>
      <c r="M51" s="12"/>
      <c r="N51" s="37">
        <v>9474006</v>
      </c>
      <c r="O51" s="12"/>
      <c r="P51" s="37">
        <v>7473848</v>
      </c>
      <c r="Q51" s="12"/>
      <c r="R51" s="37">
        <v>2000158</v>
      </c>
      <c r="S51" s="12"/>
      <c r="T51" s="25">
        <v>-10332</v>
      </c>
      <c r="U51" s="33"/>
      <c r="V51" s="12"/>
      <c r="W51" s="37">
        <v>1989826</v>
      </c>
    </row>
    <row r="52" spans="1:23">
      <c r="A52" s="20" t="s">
        <v>42</v>
      </c>
      <c r="B52" s="12"/>
      <c r="C52" s="25">
        <v>8819388</v>
      </c>
      <c r="D52" s="14"/>
      <c r="E52" s="14"/>
      <c r="F52" s="14"/>
      <c r="G52" s="14"/>
      <c r="H52" s="14"/>
      <c r="I52" s="14"/>
      <c r="J52" s="33">
        <v>8819388</v>
      </c>
      <c r="K52" s="12"/>
      <c r="L52" s="37"/>
      <c r="M52" s="12"/>
      <c r="N52" s="37">
        <v>8819388</v>
      </c>
      <c r="O52" s="12"/>
      <c r="P52" s="37">
        <v>7531977</v>
      </c>
      <c r="Q52" s="12"/>
      <c r="R52" s="37">
        <v>1287411</v>
      </c>
      <c r="S52" s="12"/>
      <c r="T52" s="25">
        <v>10176</v>
      </c>
      <c r="U52" s="33"/>
      <c r="V52" s="12"/>
      <c r="W52" s="37">
        <v>1297587</v>
      </c>
    </row>
    <row r="53" spans="1:23">
      <c r="A53" s="20" t="s">
        <v>43</v>
      </c>
      <c r="B53" s="12"/>
      <c r="C53" s="25">
        <v>8482600</v>
      </c>
      <c r="D53" s="14"/>
      <c r="E53" s="14"/>
      <c r="F53" s="14"/>
      <c r="G53" s="14"/>
      <c r="H53" s="14"/>
      <c r="I53" s="14"/>
      <c r="J53" s="33">
        <v>8482600</v>
      </c>
      <c r="K53" s="12"/>
      <c r="L53" s="37"/>
      <c r="M53" s="12"/>
      <c r="N53" s="37">
        <v>8482600</v>
      </c>
      <c r="O53" s="12"/>
      <c r="P53" s="37">
        <v>8935384</v>
      </c>
      <c r="Q53" s="12"/>
      <c r="R53" s="37">
        <v>-452784</v>
      </c>
      <c r="S53" s="12"/>
      <c r="T53" s="25">
        <v>6826</v>
      </c>
      <c r="U53" s="33"/>
      <c r="V53" s="12"/>
      <c r="W53" s="37">
        <v>-445958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8889541</v>
      </c>
      <c r="D57" s="14"/>
      <c r="E57" s="14"/>
      <c r="F57" s="14"/>
      <c r="G57" s="14"/>
      <c r="H57" s="14"/>
      <c r="I57" s="14"/>
      <c r="J57" s="33">
        <v>8889541</v>
      </c>
      <c r="K57" s="12"/>
      <c r="L57" s="37">
        <v>24210</v>
      </c>
      <c r="M57" s="12"/>
      <c r="N57" s="37">
        <v>8913751</v>
      </c>
      <c r="O57" s="12"/>
      <c r="P57" s="37">
        <v>7931986</v>
      </c>
      <c r="Q57" s="12"/>
      <c r="R57" s="37">
        <v>981765</v>
      </c>
      <c r="S57" s="12"/>
      <c r="T57" s="25"/>
      <c r="U57" s="33"/>
      <c r="V57" s="12"/>
      <c r="W57" s="37">
        <v>981765</v>
      </c>
    </row>
    <row r="58" spans="1:23">
      <c r="A58" s="20" t="s">
        <v>41</v>
      </c>
      <c r="B58" s="12"/>
      <c r="C58" s="25">
        <v>8495241</v>
      </c>
      <c r="D58" s="14"/>
      <c r="E58" s="14"/>
      <c r="F58" s="14"/>
      <c r="G58" s="14"/>
      <c r="H58" s="14"/>
      <c r="I58" s="14"/>
      <c r="J58" s="33">
        <v>8495241</v>
      </c>
      <c r="K58" s="12"/>
      <c r="L58" s="37">
        <v>21919</v>
      </c>
      <c r="M58" s="12"/>
      <c r="N58" s="37">
        <v>8517160</v>
      </c>
      <c r="O58" s="12"/>
      <c r="P58" s="37">
        <v>7845741</v>
      </c>
      <c r="Q58" s="12"/>
      <c r="R58" s="37">
        <v>671419</v>
      </c>
      <c r="S58" s="12"/>
      <c r="T58" s="25"/>
      <c r="U58" s="33"/>
      <c r="V58" s="12"/>
      <c r="W58" s="37">
        <v>671419</v>
      </c>
    </row>
    <row r="59" spans="1:23">
      <c r="A59" s="20" t="s">
        <v>42</v>
      </c>
      <c r="B59" s="12"/>
      <c r="C59" s="25">
        <v>7732986</v>
      </c>
      <c r="D59" s="14"/>
      <c r="E59" s="14"/>
      <c r="F59" s="14"/>
      <c r="G59" s="14"/>
      <c r="H59" s="14"/>
      <c r="I59" s="14"/>
      <c r="J59" s="33">
        <v>7732986</v>
      </c>
      <c r="K59" s="12"/>
      <c r="L59" s="37">
        <v>14059</v>
      </c>
      <c r="M59" s="12"/>
      <c r="N59" s="37">
        <v>7747045</v>
      </c>
      <c r="O59" s="12"/>
      <c r="P59" s="37">
        <v>8246696</v>
      </c>
      <c r="Q59" s="12"/>
      <c r="R59" s="37">
        <v>-499651</v>
      </c>
      <c r="S59" s="12"/>
      <c r="T59" s="25"/>
      <c r="U59" s="33"/>
      <c r="V59" s="12"/>
      <c r="W59" s="37">
        <v>-499651</v>
      </c>
    </row>
    <row r="60" spans="1:23">
      <c r="A60" s="20" t="s">
        <v>43</v>
      </c>
      <c r="B60" s="12"/>
      <c r="C60" s="25">
        <v>8657673</v>
      </c>
      <c r="D60" s="14"/>
      <c r="E60" s="14"/>
      <c r="F60" s="14"/>
      <c r="G60" s="14"/>
      <c r="H60" s="14"/>
      <c r="I60" s="14"/>
      <c r="J60" s="33">
        <v>8657673</v>
      </c>
      <c r="K60" s="12"/>
      <c r="L60" s="37">
        <v>23497</v>
      </c>
      <c r="M60" s="12"/>
      <c r="N60" s="37">
        <v>8681170</v>
      </c>
      <c r="O60" s="12"/>
      <c r="P60" s="37">
        <v>8504917</v>
      </c>
      <c r="Q60" s="12"/>
      <c r="R60" s="37">
        <v>176253</v>
      </c>
      <c r="S60" s="12"/>
      <c r="T60" s="25"/>
      <c r="U60" s="33"/>
      <c r="V60" s="12"/>
      <c r="W60" s="37">
        <v>176253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5365791</v>
      </c>
      <c r="D64" s="14"/>
      <c r="E64" s="14"/>
      <c r="F64" s="14"/>
      <c r="G64" s="14"/>
      <c r="H64" s="14"/>
      <c r="I64" s="14"/>
      <c r="J64" s="33">
        <v>5365791</v>
      </c>
      <c r="K64" s="12"/>
      <c r="L64" s="37"/>
      <c r="M64" s="12"/>
      <c r="N64" s="37">
        <v>5365791</v>
      </c>
      <c r="O64" s="12"/>
      <c r="P64" s="37">
        <v>4587267</v>
      </c>
      <c r="Q64" s="12"/>
      <c r="R64" s="37">
        <v>778524</v>
      </c>
      <c r="S64" s="12"/>
      <c r="T64" s="25"/>
      <c r="U64" s="33"/>
      <c r="V64" s="12"/>
      <c r="W64" s="37">
        <v>778524</v>
      </c>
    </row>
    <row r="65" spans="1:23">
      <c r="A65" s="20" t="s">
        <v>41</v>
      </c>
      <c r="B65" s="12"/>
      <c r="C65" s="25">
        <v>5373508</v>
      </c>
      <c r="D65" s="14"/>
      <c r="E65" s="14"/>
      <c r="F65" s="14"/>
      <c r="G65" s="14"/>
      <c r="H65" s="14"/>
      <c r="I65" s="14"/>
      <c r="J65" s="33">
        <v>5373508</v>
      </c>
      <c r="K65" s="12"/>
      <c r="L65" s="37"/>
      <c r="M65" s="12"/>
      <c r="N65" s="37">
        <v>5373508</v>
      </c>
      <c r="O65" s="12"/>
      <c r="P65" s="37">
        <v>4945188</v>
      </c>
      <c r="Q65" s="12"/>
      <c r="R65" s="37">
        <v>428320</v>
      </c>
      <c r="S65" s="12"/>
      <c r="T65" s="25"/>
      <c r="U65" s="33"/>
      <c r="V65" s="12"/>
      <c r="W65" s="37">
        <v>428320</v>
      </c>
    </row>
    <row r="66" spans="1:23">
      <c r="A66" s="20" t="s">
        <v>42</v>
      </c>
      <c r="B66" s="12"/>
      <c r="C66" s="25">
        <v>6331196</v>
      </c>
      <c r="D66" s="14"/>
      <c r="E66" s="14"/>
      <c r="F66" s="14"/>
      <c r="G66" s="14"/>
      <c r="H66" s="14"/>
      <c r="I66" s="14"/>
      <c r="J66" s="33">
        <v>6331196</v>
      </c>
      <c r="K66" s="12"/>
      <c r="L66" s="37"/>
      <c r="M66" s="12"/>
      <c r="N66" s="37">
        <v>6331196</v>
      </c>
      <c r="O66" s="12"/>
      <c r="P66" s="37">
        <v>5354722</v>
      </c>
      <c r="Q66" s="12"/>
      <c r="R66" s="37">
        <v>976474</v>
      </c>
      <c r="S66" s="12"/>
      <c r="T66" s="25"/>
      <c r="U66" s="33"/>
      <c r="V66" s="12"/>
      <c r="W66" s="37">
        <v>976474</v>
      </c>
    </row>
    <row r="67" spans="1:23">
      <c r="A67" s="20" t="s">
        <v>43</v>
      </c>
      <c r="B67" s="12"/>
      <c r="C67" s="25">
        <v>5733857</v>
      </c>
      <c r="D67" s="14"/>
      <c r="E67" s="14"/>
      <c r="F67" s="14"/>
      <c r="G67" s="14"/>
      <c r="H67" s="14"/>
      <c r="I67" s="14"/>
      <c r="J67" s="33">
        <v>5733857</v>
      </c>
      <c r="K67" s="12"/>
      <c r="L67" s="37"/>
      <c r="M67" s="12"/>
      <c r="N67" s="37">
        <v>5733857</v>
      </c>
      <c r="O67" s="12"/>
      <c r="P67" s="37">
        <v>5298506</v>
      </c>
      <c r="Q67" s="12"/>
      <c r="R67" s="37">
        <v>435351</v>
      </c>
      <c r="S67" s="12"/>
      <c r="T67" s="25"/>
      <c r="U67" s="33"/>
      <c r="V67" s="12"/>
      <c r="W67" s="37">
        <v>435351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4391396.59</v>
      </c>
      <c r="D71" s="14"/>
      <c r="E71" s="14"/>
      <c r="F71" s="14"/>
      <c r="G71" s="14"/>
      <c r="H71" s="14"/>
      <c r="I71" s="14"/>
      <c r="J71" s="33">
        <v>4391396.59</v>
      </c>
      <c r="K71" s="12"/>
      <c r="L71" s="37">
        <v>1311.18</v>
      </c>
      <c r="M71" s="12"/>
      <c r="N71" s="37">
        <v>4392707.77</v>
      </c>
      <c r="O71" s="12"/>
      <c r="P71" s="37">
        <v>4198682.53</v>
      </c>
      <c r="Q71" s="12"/>
      <c r="R71" s="37">
        <v>194025.24</v>
      </c>
      <c r="S71" s="12"/>
      <c r="T71" s="25"/>
      <c r="U71" s="33">
        <v>3079.63</v>
      </c>
      <c r="V71" s="12"/>
      <c r="W71" s="37">
        <v>190945.61</v>
      </c>
    </row>
    <row r="72" spans="1:23">
      <c r="A72" s="20" t="s">
        <v>41</v>
      </c>
      <c r="B72" s="12"/>
      <c r="C72" s="25">
        <v>4419659.43</v>
      </c>
      <c r="D72" s="14"/>
      <c r="E72" s="14"/>
      <c r="F72" s="14"/>
      <c r="G72" s="14"/>
      <c r="H72" s="14"/>
      <c r="I72" s="14"/>
      <c r="J72" s="33">
        <v>4419659.43</v>
      </c>
      <c r="K72" s="12"/>
      <c r="L72" s="37">
        <v>1628.12</v>
      </c>
      <c r="M72" s="12"/>
      <c r="N72" s="37">
        <v>4421287.55</v>
      </c>
      <c r="O72" s="12"/>
      <c r="P72" s="37">
        <v>4040771.05</v>
      </c>
      <c r="Q72" s="12"/>
      <c r="R72" s="37">
        <v>380516.5</v>
      </c>
      <c r="S72" s="12"/>
      <c r="T72" s="25"/>
      <c r="U72" s="33">
        <v>0</v>
      </c>
      <c r="V72" s="12"/>
      <c r="W72" s="37">
        <v>380516.5</v>
      </c>
    </row>
    <row r="73" spans="1:23">
      <c r="A73" s="20" t="s">
        <v>42</v>
      </c>
      <c r="B73" s="12"/>
      <c r="C73" s="25">
        <v>4619013.22</v>
      </c>
      <c r="D73" s="14"/>
      <c r="E73" s="14"/>
      <c r="F73" s="14"/>
      <c r="G73" s="14"/>
      <c r="H73" s="14"/>
      <c r="I73" s="14"/>
      <c r="J73" s="33">
        <v>4619013.22</v>
      </c>
      <c r="K73" s="12"/>
      <c r="L73" s="37">
        <v>51821.55</v>
      </c>
      <c r="M73" s="12"/>
      <c r="N73" s="37">
        <v>4670834.77</v>
      </c>
      <c r="O73" s="12"/>
      <c r="P73" s="37">
        <v>4550170.49</v>
      </c>
      <c r="Q73" s="12"/>
      <c r="R73" s="37">
        <v>120664.28</v>
      </c>
      <c r="S73" s="12"/>
      <c r="T73" s="25"/>
      <c r="U73" s="33"/>
      <c r="V73" s="12"/>
      <c r="W73" s="37">
        <v>120664.28</v>
      </c>
    </row>
    <row r="74" spans="1:23">
      <c r="A74" s="20" t="s">
        <v>43</v>
      </c>
      <c r="B74" s="12"/>
      <c r="C74" s="25">
        <v>4476633.32</v>
      </c>
      <c r="D74" s="14"/>
      <c r="E74" s="14"/>
      <c r="F74" s="14"/>
      <c r="G74" s="14"/>
      <c r="H74" s="14"/>
      <c r="I74" s="14"/>
      <c r="J74" s="33">
        <v>4476633.32</v>
      </c>
      <c r="K74" s="12"/>
      <c r="L74" s="37">
        <v>10142.12</v>
      </c>
      <c r="M74" s="12"/>
      <c r="N74" s="37">
        <v>4486775.44</v>
      </c>
      <c r="O74" s="12"/>
      <c r="P74" s="37">
        <v>4315664.81</v>
      </c>
      <c r="Q74" s="12"/>
      <c r="R74" s="37">
        <v>171110.63</v>
      </c>
      <c r="S74" s="12"/>
      <c r="T74" s="25"/>
      <c r="U74" s="33"/>
      <c r="V74" s="12"/>
      <c r="W74" s="37">
        <v>171110.63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3860324.13</v>
      </c>
      <c r="D78" s="14"/>
      <c r="E78" s="14"/>
      <c r="F78" s="14"/>
      <c r="G78" s="14"/>
      <c r="H78" s="14"/>
      <c r="I78" s="14"/>
      <c r="J78" s="33">
        <v>3860324.13</v>
      </c>
      <c r="K78" s="12"/>
      <c r="L78" s="37">
        <v>626.66</v>
      </c>
      <c r="M78" s="12"/>
      <c r="N78" s="37">
        <v>3860950.79</v>
      </c>
      <c r="O78" s="12"/>
      <c r="P78" s="37">
        <v>3535113.24</v>
      </c>
      <c r="Q78" s="12"/>
      <c r="R78" s="37">
        <v>325837.55</v>
      </c>
      <c r="S78" s="12"/>
      <c r="T78" s="25"/>
      <c r="U78" s="33"/>
      <c r="V78" s="12"/>
      <c r="W78" s="37">
        <v>325837.55</v>
      </c>
    </row>
    <row r="79" spans="1:23">
      <c r="A79" s="20" t="s">
        <v>41</v>
      </c>
      <c r="B79" s="12"/>
      <c r="C79" s="25">
        <v>3092274.74</v>
      </c>
      <c r="D79" s="14"/>
      <c r="E79" s="14"/>
      <c r="F79" s="14"/>
      <c r="G79" s="14"/>
      <c r="H79" s="14"/>
      <c r="I79" s="14"/>
      <c r="J79" s="33">
        <v>3092274.74</v>
      </c>
      <c r="K79" s="12"/>
      <c r="L79" s="37">
        <v>67852.94</v>
      </c>
      <c r="M79" s="12"/>
      <c r="N79" s="37">
        <v>3160127.68</v>
      </c>
      <c r="O79" s="12"/>
      <c r="P79" s="37">
        <v>3322621.19</v>
      </c>
      <c r="Q79" s="12"/>
      <c r="R79" s="37">
        <v>-162493.51</v>
      </c>
      <c r="S79" s="12"/>
      <c r="T79" s="25"/>
      <c r="U79" s="33"/>
      <c r="V79" s="12"/>
      <c r="W79" s="37">
        <v>-162493.51</v>
      </c>
    </row>
    <row r="80" spans="1:23">
      <c r="A80" s="20" t="s">
        <v>42</v>
      </c>
      <c r="B80" s="12"/>
      <c r="C80" s="25">
        <v>2819021</v>
      </c>
      <c r="D80" s="14"/>
      <c r="E80" s="14"/>
      <c r="F80" s="14"/>
      <c r="G80" s="14"/>
      <c r="H80" s="14"/>
      <c r="I80" s="14"/>
      <c r="J80" s="33">
        <v>2819021</v>
      </c>
      <c r="K80" s="12"/>
      <c r="L80" s="37">
        <v>160502.22</v>
      </c>
      <c r="M80" s="12"/>
      <c r="N80" s="37">
        <v>2979523.22</v>
      </c>
      <c r="O80" s="12"/>
      <c r="P80" s="37">
        <v>3230169.98</v>
      </c>
      <c r="Q80" s="12"/>
      <c r="R80" s="37">
        <v>-250646.76</v>
      </c>
      <c r="S80" s="12"/>
      <c r="T80" s="25"/>
      <c r="U80" s="33"/>
      <c r="V80" s="12"/>
      <c r="W80" s="37">
        <v>-250646.76</v>
      </c>
    </row>
    <row r="81" spans="1:23">
      <c r="A81" s="20" t="s">
        <v>43</v>
      </c>
      <c r="B81" s="12"/>
      <c r="C81" s="25">
        <v>2996450.77</v>
      </c>
      <c r="D81" s="14"/>
      <c r="E81" s="14"/>
      <c r="F81" s="14"/>
      <c r="G81" s="14"/>
      <c r="H81" s="14"/>
      <c r="I81" s="14"/>
      <c r="J81" s="33">
        <v>2996450.77</v>
      </c>
      <c r="K81" s="12"/>
      <c r="L81" s="37">
        <v>71156.26</v>
      </c>
      <c r="M81" s="12"/>
      <c r="N81" s="37">
        <v>3067607.03</v>
      </c>
      <c r="O81" s="12"/>
      <c r="P81" s="37">
        <v>3202208.49</v>
      </c>
      <c r="Q81" s="12"/>
      <c r="R81" s="37">
        <v>-134601.46</v>
      </c>
      <c r="S81" s="12"/>
      <c r="T81" s="25"/>
      <c r="U81" s="33"/>
      <c r="V81" s="12"/>
      <c r="W81" s="37">
        <v>-134601.46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5935035</v>
      </c>
      <c r="D85" s="14"/>
      <c r="E85" s="14"/>
      <c r="F85" s="14"/>
      <c r="G85" s="14">
        <v>2028999</v>
      </c>
      <c r="H85" s="14"/>
      <c r="I85" s="14">
        <v>2028999</v>
      </c>
      <c r="J85" s="33">
        <v>7964034</v>
      </c>
      <c r="K85" s="12"/>
      <c r="L85" s="37"/>
      <c r="M85" s="12"/>
      <c r="N85" s="37">
        <v>7964034</v>
      </c>
      <c r="O85" s="12"/>
      <c r="P85" s="37">
        <v>9225575</v>
      </c>
      <c r="Q85" s="12"/>
      <c r="R85" s="37">
        <v>-1261541</v>
      </c>
      <c r="S85" s="12"/>
      <c r="T85" s="25">
        <v>8538</v>
      </c>
      <c r="U85" s="33"/>
      <c r="V85" s="12"/>
      <c r="W85" s="37">
        <v>-1253003</v>
      </c>
    </row>
    <row r="86" spans="1:23">
      <c r="A86" s="20" t="s">
        <v>41</v>
      </c>
      <c r="B86" s="12"/>
      <c r="C86" s="25">
        <v>5696174</v>
      </c>
      <c r="D86" s="14"/>
      <c r="E86" s="14"/>
      <c r="F86" s="14"/>
      <c r="G86" s="14">
        <v>2381617</v>
      </c>
      <c r="H86" s="14"/>
      <c r="I86" s="14">
        <v>2381617</v>
      </c>
      <c r="J86" s="33">
        <v>8077791</v>
      </c>
      <c r="K86" s="12"/>
      <c r="L86" s="37"/>
      <c r="M86" s="12"/>
      <c r="N86" s="37">
        <v>8077791</v>
      </c>
      <c r="O86" s="12"/>
      <c r="P86" s="37">
        <v>9733964</v>
      </c>
      <c r="Q86" s="12"/>
      <c r="R86" s="37">
        <v>-1656173</v>
      </c>
      <c r="S86" s="12"/>
      <c r="T86" s="25">
        <v>7936</v>
      </c>
      <c r="U86" s="33"/>
      <c r="V86" s="12"/>
      <c r="W86" s="37">
        <v>-1648237</v>
      </c>
    </row>
    <row r="87" spans="1:23">
      <c r="A87" s="20" t="s">
        <v>42</v>
      </c>
      <c r="B87" s="12"/>
      <c r="C87" s="25">
        <v>6382855</v>
      </c>
      <c r="D87" s="14"/>
      <c r="E87" s="14"/>
      <c r="F87" s="14"/>
      <c r="G87" s="14">
        <v>1932913</v>
      </c>
      <c r="H87" s="14"/>
      <c r="I87" s="14">
        <v>1932913</v>
      </c>
      <c r="J87" s="33">
        <v>8315768</v>
      </c>
      <c r="K87" s="12"/>
      <c r="L87" s="37"/>
      <c r="M87" s="12"/>
      <c r="N87" s="37">
        <v>8315768</v>
      </c>
      <c r="O87" s="12"/>
      <c r="P87" s="37">
        <v>9721696</v>
      </c>
      <c r="Q87" s="12"/>
      <c r="R87" s="37">
        <v>-1405928</v>
      </c>
      <c r="S87" s="12"/>
      <c r="T87" s="25">
        <v>11104</v>
      </c>
      <c r="U87" s="33"/>
      <c r="V87" s="12"/>
      <c r="W87" s="37">
        <v>-1394824</v>
      </c>
    </row>
    <row r="88" spans="1:23">
      <c r="A88" s="20" t="s">
        <v>43</v>
      </c>
      <c r="B88" s="12"/>
      <c r="C88" s="25">
        <v>5721616</v>
      </c>
      <c r="D88" s="14"/>
      <c r="E88" s="14"/>
      <c r="F88" s="14"/>
      <c r="G88" s="14">
        <v>36500</v>
      </c>
      <c r="H88" s="14"/>
      <c r="I88" s="14">
        <v>36500</v>
      </c>
      <c r="J88" s="33">
        <v>5758116</v>
      </c>
      <c r="K88" s="12"/>
      <c r="L88" s="37"/>
      <c r="M88" s="12"/>
      <c r="N88" s="37">
        <v>5758116</v>
      </c>
      <c r="O88" s="12"/>
      <c r="P88" s="37">
        <v>6448223</v>
      </c>
      <c r="Q88" s="12"/>
      <c r="R88" s="37">
        <v>-690107</v>
      </c>
      <c r="S88" s="12"/>
      <c r="T88" s="25">
        <v>11582</v>
      </c>
      <c r="U88" s="33"/>
      <c r="V88" s="12"/>
      <c r="W88" s="37">
        <v>-678525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5635677</v>
      </c>
      <c r="D92" s="14">
        <v>90662</v>
      </c>
      <c r="E92" s="14"/>
      <c r="F92" s="14"/>
      <c r="G92" s="14"/>
      <c r="H92" s="14"/>
      <c r="I92" s="14"/>
      <c r="J92" s="33">
        <v>5726339</v>
      </c>
      <c r="K92" s="12"/>
      <c r="L92" s="37"/>
      <c r="M92" s="12"/>
      <c r="N92" s="37">
        <v>5726339</v>
      </c>
      <c r="O92" s="12"/>
      <c r="P92" s="37">
        <v>7762314</v>
      </c>
      <c r="Q92" s="12"/>
      <c r="R92" s="37">
        <v>-2035975</v>
      </c>
      <c r="S92" s="12"/>
      <c r="T92" s="25">
        <v>8229</v>
      </c>
      <c r="U92" s="33"/>
      <c r="V92" s="12"/>
      <c r="W92" s="37">
        <v>-2027746</v>
      </c>
    </row>
    <row r="93" spans="1:23">
      <c r="A93" s="20" t="s">
        <v>41</v>
      </c>
      <c r="B93" s="12"/>
      <c r="C93" s="25">
        <v>6020268</v>
      </c>
      <c r="D93" s="14">
        <v>-25411</v>
      </c>
      <c r="E93" s="14"/>
      <c r="F93" s="14"/>
      <c r="G93" s="14"/>
      <c r="H93" s="14"/>
      <c r="I93" s="14"/>
      <c r="J93" s="33">
        <v>5994857</v>
      </c>
      <c r="K93" s="12"/>
      <c r="L93" s="37"/>
      <c r="M93" s="12"/>
      <c r="N93" s="37">
        <v>5994857</v>
      </c>
      <c r="O93" s="12"/>
      <c r="P93" s="37">
        <v>7363659</v>
      </c>
      <c r="Q93" s="12"/>
      <c r="R93" s="37">
        <v>-1368802</v>
      </c>
      <c r="S93" s="12"/>
      <c r="T93" s="25">
        <v>6154</v>
      </c>
      <c r="U93" s="33"/>
      <c r="V93" s="12"/>
      <c r="W93" s="37">
        <v>-1362648</v>
      </c>
    </row>
    <row r="94" spans="1:23">
      <c r="A94" s="20" t="s">
        <v>42</v>
      </c>
      <c r="B94" s="12"/>
      <c r="C94" s="25">
        <v>7028977</v>
      </c>
      <c r="D94" s="14">
        <v>127284</v>
      </c>
      <c r="E94" s="14"/>
      <c r="F94" s="14"/>
      <c r="G94" s="14"/>
      <c r="H94" s="14"/>
      <c r="I94" s="14"/>
      <c r="J94" s="33">
        <v>7156261</v>
      </c>
      <c r="K94" s="12"/>
      <c r="L94" s="37"/>
      <c r="M94" s="12"/>
      <c r="N94" s="37">
        <v>7156261</v>
      </c>
      <c r="O94" s="12"/>
      <c r="P94" s="37">
        <v>7522372</v>
      </c>
      <c r="Q94" s="12"/>
      <c r="R94" s="37">
        <v>-366111</v>
      </c>
      <c r="S94" s="12"/>
      <c r="T94" s="25">
        <v>9506</v>
      </c>
      <c r="U94" s="33"/>
      <c r="V94" s="12"/>
      <c r="W94" s="37">
        <v>-356605</v>
      </c>
    </row>
    <row r="95" spans="1:23">
      <c r="A95" s="20" t="s">
        <v>43</v>
      </c>
      <c r="B95" s="12"/>
      <c r="C95" s="25">
        <v>7236980</v>
      </c>
      <c r="D95" s="14">
        <v>100408</v>
      </c>
      <c r="E95" s="14"/>
      <c r="F95" s="14"/>
      <c r="G95" s="14"/>
      <c r="H95" s="14"/>
      <c r="I95" s="14"/>
      <c r="J95" s="33">
        <v>7337388</v>
      </c>
      <c r="K95" s="12"/>
      <c r="L95" s="37"/>
      <c r="M95" s="12"/>
      <c r="N95" s="37">
        <v>7337388</v>
      </c>
      <c r="O95" s="12"/>
      <c r="P95" s="37">
        <v>6673815</v>
      </c>
      <c r="Q95" s="12"/>
      <c r="R95" s="37">
        <v>663573</v>
      </c>
      <c r="S95" s="12"/>
      <c r="T95" s="25">
        <v>7768</v>
      </c>
      <c r="U95" s="33"/>
      <c r="V95" s="12"/>
      <c r="W95" s="37">
        <v>671341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/>
      <c r="D99" s="14"/>
      <c r="E99" s="14">
        <v>2119933</v>
      </c>
      <c r="F99" s="14"/>
      <c r="G99" s="14"/>
      <c r="H99" s="14">
        <v>134399</v>
      </c>
      <c r="I99" s="14">
        <v>2254332</v>
      </c>
      <c r="J99" s="33">
        <v>2254332</v>
      </c>
      <c r="K99" s="12"/>
      <c r="L99" s="37">
        <v>583</v>
      </c>
      <c r="M99" s="12"/>
      <c r="N99" s="37">
        <v>2254915</v>
      </c>
      <c r="O99" s="12"/>
      <c r="P99" s="37">
        <v>2066596</v>
      </c>
      <c r="Q99" s="12"/>
      <c r="R99" s="37">
        <v>188319</v>
      </c>
      <c r="S99" s="12"/>
      <c r="T99" s="25">
        <v>49</v>
      </c>
      <c r="U99" s="33"/>
      <c r="V99" s="12"/>
      <c r="W99" s="37">
        <v>188368</v>
      </c>
    </row>
    <row r="100" spans="1:23">
      <c r="A100" s="20" t="s">
        <v>41</v>
      </c>
      <c r="B100" s="12"/>
      <c r="C100" s="25"/>
      <c r="D100" s="14"/>
      <c r="E100" s="14">
        <v>2318307</v>
      </c>
      <c r="F100" s="14"/>
      <c r="G100" s="14"/>
      <c r="H100" s="14">
        <v>215294</v>
      </c>
      <c r="I100" s="14">
        <v>2533601</v>
      </c>
      <c r="J100" s="33">
        <v>2533601</v>
      </c>
      <c r="K100" s="12"/>
      <c r="L100" s="37">
        <v>1262</v>
      </c>
      <c r="M100" s="12"/>
      <c r="N100" s="37">
        <v>2534863</v>
      </c>
      <c r="O100" s="12"/>
      <c r="P100" s="37">
        <v>2308114</v>
      </c>
      <c r="Q100" s="12"/>
      <c r="R100" s="37">
        <v>226749</v>
      </c>
      <c r="S100" s="12"/>
      <c r="T100" s="25">
        <v>715</v>
      </c>
      <c r="U100" s="33"/>
      <c r="V100" s="12"/>
      <c r="W100" s="37">
        <v>227464</v>
      </c>
    </row>
    <row r="101" spans="1:23">
      <c r="A101" s="20" t="s">
        <v>42</v>
      </c>
      <c r="B101" s="12"/>
      <c r="C101" s="25"/>
      <c r="D101" s="14"/>
      <c r="E101" s="14">
        <v>2408331</v>
      </c>
      <c r="F101" s="14"/>
      <c r="G101" s="14"/>
      <c r="H101" s="14">
        <v>-366252</v>
      </c>
      <c r="I101" s="14">
        <v>2042079</v>
      </c>
      <c r="J101" s="33">
        <v>2042079</v>
      </c>
      <c r="K101" s="12"/>
      <c r="L101" s="37">
        <v>12282</v>
      </c>
      <c r="M101" s="12"/>
      <c r="N101" s="37">
        <v>2054361</v>
      </c>
      <c r="O101" s="12"/>
      <c r="P101" s="37">
        <v>2194219</v>
      </c>
      <c r="Q101" s="12"/>
      <c r="R101" s="37">
        <v>-139858</v>
      </c>
      <c r="S101" s="12"/>
      <c r="T101" s="25">
        <v>2363</v>
      </c>
      <c r="U101" s="33"/>
      <c r="V101" s="12"/>
      <c r="W101" s="37">
        <v>-137495</v>
      </c>
    </row>
    <row r="102" spans="1:23">
      <c r="A102" s="20" t="s">
        <v>43</v>
      </c>
      <c r="B102" s="12"/>
      <c r="C102" s="25"/>
      <c r="D102" s="14"/>
      <c r="E102" s="14">
        <v>2372995</v>
      </c>
      <c r="F102" s="14"/>
      <c r="G102" s="14"/>
      <c r="H102" s="14">
        <v>-55830</v>
      </c>
      <c r="I102" s="14">
        <v>2317165</v>
      </c>
      <c r="J102" s="33">
        <v>2317165</v>
      </c>
      <c r="K102" s="12"/>
      <c r="L102" s="37"/>
      <c r="M102" s="12"/>
      <c r="N102" s="37">
        <v>2317165</v>
      </c>
      <c r="O102" s="12"/>
      <c r="P102" s="37">
        <v>2063837</v>
      </c>
      <c r="Q102" s="12"/>
      <c r="R102" s="37">
        <v>253328</v>
      </c>
      <c r="S102" s="12"/>
      <c r="T102" s="25">
        <v>79</v>
      </c>
      <c r="U102" s="33"/>
      <c r="V102" s="12"/>
      <c r="W102" s="37">
        <v>253407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9064578</v>
      </c>
      <c r="D106" s="14">
        <v>263930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9328508</v>
      </c>
      <c r="K106" s="12"/>
      <c r="L106" s="37">
        <v>0</v>
      </c>
      <c r="M106" s="12"/>
      <c r="N106" s="37">
        <v>9328508</v>
      </c>
      <c r="O106" s="12"/>
      <c r="P106" s="37">
        <v>5393538</v>
      </c>
      <c r="Q106" s="12"/>
      <c r="R106" s="37">
        <v>3934970</v>
      </c>
      <c r="S106" s="12"/>
      <c r="T106" s="25">
        <v>1363</v>
      </c>
      <c r="U106" s="33">
        <v>634637</v>
      </c>
      <c r="V106" s="12"/>
      <c r="W106" s="37">
        <v>3301696</v>
      </c>
    </row>
    <row r="107" spans="1:23">
      <c r="A107" s="20" t="s">
        <v>41</v>
      </c>
      <c r="B107" s="12"/>
      <c r="C107" s="25">
        <v>8664113</v>
      </c>
      <c r="D107" s="14">
        <v>229967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8894080</v>
      </c>
      <c r="K107" s="12"/>
      <c r="L107" s="37">
        <v>0</v>
      </c>
      <c r="M107" s="12"/>
      <c r="N107" s="37">
        <v>8894080</v>
      </c>
      <c r="O107" s="12"/>
      <c r="P107" s="37">
        <v>5610192</v>
      </c>
      <c r="Q107" s="12"/>
      <c r="R107" s="37">
        <v>3283888</v>
      </c>
      <c r="S107" s="12"/>
      <c r="T107" s="25">
        <v>4223</v>
      </c>
      <c r="U107" s="33">
        <v>638952</v>
      </c>
      <c r="V107" s="12"/>
      <c r="W107" s="37">
        <v>2649159</v>
      </c>
    </row>
    <row r="108" spans="1:23">
      <c r="A108" s="20" t="s">
        <v>42</v>
      </c>
      <c r="B108" s="12"/>
      <c r="C108" s="25">
        <v>8476960</v>
      </c>
      <c r="D108" s="14">
        <v>213826</v>
      </c>
      <c r="E108" s="14">
        <v>0</v>
      </c>
      <c r="F108" s="14">
        <v>0</v>
      </c>
      <c r="G108" s="14">
        <v>0</v>
      </c>
      <c r="H108" s="14">
        <v>0</v>
      </c>
      <c r="I108" s="14"/>
      <c r="J108" s="33">
        <v>8690786</v>
      </c>
      <c r="K108" s="12"/>
      <c r="L108" s="37">
        <v>0</v>
      </c>
      <c r="M108" s="12"/>
      <c r="N108" s="37">
        <v>8690786</v>
      </c>
      <c r="O108" s="12"/>
      <c r="P108" s="37">
        <v>5754374</v>
      </c>
      <c r="Q108" s="12"/>
      <c r="R108" s="37">
        <v>2936412</v>
      </c>
      <c r="S108" s="12"/>
      <c r="T108" s="25">
        <v>5003</v>
      </c>
      <c r="U108" s="33">
        <v>638138</v>
      </c>
      <c r="V108" s="12"/>
      <c r="W108" s="37">
        <v>2303277</v>
      </c>
    </row>
    <row r="109" spans="1:23">
      <c r="A109" s="20" t="s">
        <v>43</v>
      </c>
      <c r="B109" s="12"/>
      <c r="C109" s="25">
        <v>8665103</v>
      </c>
      <c r="D109" s="14">
        <v>162565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3">
        <v>8827668</v>
      </c>
      <c r="K109" s="12"/>
      <c r="L109" s="37">
        <v>0</v>
      </c>
      <c r="M109" s="12"/>
      <c r="N109" s="37">
        <v>8827668</v>
      </c>
      <c r="O109" s="12"/>
      <c r="P109" s="37">
        <v>5918750</v>
      </c>
      <c r="Q109" s="12"/>
      <c r="R109" s="37">
        <v>2908918</v>
      </c>
      <c r="S109" s="12"/>
      <c r="T109" s="25">
        <v>18534</v>
      </c>
      <c r="U109" s="33">
        <v>760706</v>
      </c>
      <c r="V109" s="12"/>
      <c r="W109" s="37">
        <v>2166746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0</v>
      </c>
      <c r="D113" s="14">
        <v>0</v>
      </c>
      <c r="E113" s="14">
        <v>10899961</v>
      </c>
      <c r="F113" s="14">
        <v>0</v>
      </c>
      <c r="G113" s="14">
        <v>0</v>
      </c>
      <c r="H113" s="14">
        <v>0</v>
      </c>
      <c r="I113" s="14">
        <v>10899961</v>
      </c>
      <c r="J113" s="33">
        <v>10899961</v>
      </c>
      <c r="K113" s="12"/>
      <c r="L113" s="37">
        <v>0</v>
      </c>
      <c r="M113" s="12"/>
      <c r="N113" s="37">
        <v>10899961</v>
      </c>
      <c r="O113" s="12"/>
      <c r="P113" s="37">
        <v>8777553</v>
      </c>
      <c r="Q113" s="12"/>
      <c r="R113" s="37">
        <v>2122408</v>
      </c>
      <c r="S113" s="12"/>
      <c r="T113" s="25">
        <v>423022</v>
      </c>
      <c r="U113" s="33">
        <v>661951</v>
      </c>
      <c r="V113" s="12"/>
      <c r="W113" s="37">
        <v>1883479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9561902</v>
      </c>
      <c r="F114" s="14">
        <v>0</v>
      </c>
      <c r="G114" s="14">
        <v>0</v>
      </c>
      <c r="H114" s="14">
        <v>0</v>
      </c>
      <c r="I114" s="14">
        <v>9561902</v>
      </c>
      <c r="J114" s="33">
        <v>9561902</v>
      </c>
      <c r="K114" s="12"/>
      <c r="L114" s="37">
        <v>0</v>
      </c>
      <c r="M114" s="12"/>
      <c r="N114" s="37">
        <v>9561902</v>
      </c>
      <c r="O114" s="12"/>
      <c r="P114" s="37">
        <v>8558945</v>
      </c>
      <c r="Q114" s="12"/>
      <c r="R114" s="37">
        <v>1002957</v>
      </c>
      <c r="S114" s="12"/>
      <c r="T114" s="25">
        <v>15177</v>
      </c>
      <c r="U114" s="33">
        <v>663262</v>
      </c>
      <c r="V114" s="12"/>
      <c r="W114" s="37">
        <v>354872</v>
      </c>
    </row>
    <row r="115" spans="1:23">
      <c r="A115" s="20" t="s">
        <v>42</v>
      </c>
      <c r="B115" s="12"/>
      <c r="C115" s="25">
        <v>0</v>
      </c>
      <c r="D115" s="14"/>
      <c r="E115" s="14">
        <v>10228223</v>
      </c>
      <c r="F115" s="14">
        <v>0</v>
      </c>
      <c r="G115" s="14">
        <v>0</v>
      </c>
      <c r="H115" s="14">
        <v>0</v>
      </c>
      <c r="I115" s="14">
        <v>10228223</v>
      </c>
      <c r="J115" s="33">
        <v>10228223</v>
      </c>
      <c r="K115" s="12"/>
      <c r="L115" s="37">
        <v>0</v>
      </c>
      <c r="M115" s="12"/>
      <c r="N115" s="37">
        <v>10228223</v>
      </c>
      <c r="O115" s="12"/>
      <c r="P115" s="37">
        <v>8604860</v>
      </c>
      <c r="Q115" s="12"/>
      <c r="R115" s="37">
        <v>1623363</v>
      </c>
      <c r="S115" s="12"/>
      <c r="T115" s="25">
        <v>12779</v>
      </c>
      <c r="U115" s="33">
        <v>704062</v>
      </c>
      <c r="V115" s="12"/>
      <c r="W115" s="37">
        <v>932080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10215314</v>
      </c>
      <c r="F116" s="14">
        <v>0</v>
      </c>
      <c r="G116" s="14">
        <v>0</v>
      </c>
      <c r="H116" s="14">
        <v>0</v>
      </c>
      <c r="I116" s="14">
        <v>10215314</v>
      </c>
      <c r="J116" s="33">
        <v>10215314</v>
      </c>
      <c r="K116" s="12"/>
      <c r="L116" s="37">
        <v>0</v>
      </c>
      <c r="M116" s="12"/>
      <c r="N116" s="37">
        <v>10215314</v>
      </c>
      <c r="O116" s="12"/>
      <c r="P116" s="37">
        <v>8451592</v>
      </c>
      <c r="Q116" s="12"/>
      <c r="R116" s="37">
        <v>1763722</v>
      </c>
      <c r="S116" s="12"/>
      <c r="T116" s="25">
        <v>14293</v>
      </c>
      <c r="U116" s="33">
        <v>711159</v>
      </c>
      <c r="V116" s="12"/>
      <c r="W116" s="37">
        <v>1066856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32"/>
      <c r="K122" s="12"/>
      <c r="L122" s="18"/>
      <c r="M122" s="12"/>
      <c r="N122" s="18"/>
      <c r="O122" s="12"/>
      <c r="P122" s="18"/>
      <c r="Q122" s="12"/>
      <c r="R122" s="18"/>
      <c r="S122" s="12"/>
      <c r="T122" s="24"/>
      <c r="U122" s="32"/>
      <c r="V122" s="12"/>
      <c r="W122" s="18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3606890</v>
      </c>
      <c r="D127" s="14">
        <v>371691</v>
      </c>
      <c r="E127" s="14"/>
      <c r="F127" s="14"/>
      <c r="G127" s="14"/>
      <c r="H127" s="14"/>
      <c r="I127" s="14"/>
      <c r="J127" s="33">
        <v>3978581</v>
      </c>
      <c r="K127" s="12"/>
      <c r="L127" s="37">
        <v>924</v>
      </c>
      <c r="M127" s="12"/>
      <c r="N127" s="37">
        <v>3979505</v>
      </c>
      <c r="O127" s="12"/>
      <c r="P127" s="37">
        <v>4311003</v>
      </c>
      <c r="Q127" s="12"/>
      <c r="R127" s="37">
        <v>-331498</v>
      </c>
      <c r="S127" s="12"/>
      <c r="T127" s="25"/>
      <c r="U127" s="33"/>
      <c r="V127" s="12"/>
      <c r="W127" s="37">
        <v>-331498</v>
      </c>
    </row>
    <row r="128" spans="1:23">
      <c r="A128" s="20" t="s">
        <v>41</v>
      </c>
      <c r="B128" s="12"/>
      <c r="C128" s="25">
        <v>3852885</v>
      </c>
      <c r="D128" s="14">
        <v>392787</v>
      </c>
      <c r="E128" s="14"/>
      <c r="F128" s="14"/>
      <c r="G128" s="14"/>
      <c r="H128" s="14"/>
      <c r="I128" s="14"/>
      <c r="J128" s="33">
        <v>4245672</v>
      </c>
      <c r="K128" s="12"/>
      <c r="L128" s="37">
        <v>4505</v>
      </c>
      <c r="M128" s="12"/>
      <c r="N128" s="37">
        <v>4250177</v>
      </c>
      <c r="O128" s="12"/>
      <c r="P128" s="37">
        <v>4596951</v>
      </c>
      <c r="Q128" s="12"/>
      <c r="R128" s="37">
        <v>-346774</v>
      </c>
      <c r="S128" s="12"/>
      <c r="T128" s="25"/>
      <c r="U128" s="33"/>
      <c r="V128" s="12"/>
      <c r="W128" s="37">
        <v>-346774</v>
      </c>
    </row>
    <row r="129" spans="1:23">
      <c r="A129" s="20" t="s">
        <v>42</v>
      </c>
      <c r="B129" s="12"/>
      <c r="C129" s="25">
        <v>4261178</v>
      </c>
      <c r="D129" s="14">
        <v>405377</v>
      </c>
      <c r="E129" s="14"/>
      <c r="F129" s="14"/>
      <c r="G129" s="14"/>
      <c r="H129" s="14"/>
      <c r="I129" s="14"/>
      <c r="J129" s="33">
        <v>4666555</v>
      </c>
      <c r="K129" s="12"/>
      <c r="L129" s="37">
        <v>1650</v>
      </c>
      <c r="M129" s="12"/>
      <c r="N129" s="37">
        <v>4668205</v>
      </c>
      <c r="O129" s="12"/>
      <c r="P129" s="37">
        <v>4867563</v>
      </c>
      <c r="Q129" s="12"/>
      <c r="R129" s="37">
        <v>-199358</v>
      </c>
      <c r="S129" s="12"/>
      <c r="T129" s="25"/>
      <c r="U129" s="33"/>
      <c r="V129" s="12"/>
      <c r="W129" s="37">
        <v>-199358</v>
      </c>
    </row>
    <row r="130" spans="1:23">
      <c r="A130" s="20" t="s">
        <v>43</v>
      </c>
      <c r="B130" s="12"/>
      <c r="C130" s="25">
        <v>4296719.79</v>
      </c>
      <c r="D130" s="14">
        <v>316421.99</v>
      </c>
      <c r="E130" s="14"/>
      <c r="F130" s="14"/>
      <c r="G130" s="14"/>
      <c r="H130" s="14"/>
      <c r="I130" s="14"/>
      <c r="J130" s="33">
        <v>4613141.78</v>
      </c>
      <c r="K130" s="12"/>
      <c r="L130" s="37">
        <v>386.68</v>
      </c>
      <c r="M130" s="12"/>
      <c r="N130" s="37">
        <v>4613528.46</v>
      </c>
      <c r="O130" s="12"/>
      <c r="P130" s="37">
        <v>5013569.31</v>
      </c>
      <c r="Q130" s="12"/>
      <c r="R130" s="37">
        <v>-400040.85</v>
      </c>
      <c r="S130" s="12"/>
      <c r="T130" s="25"/>
      <c r="U130" s="33"/>
      <c r="V130" s="12"/>
      <c r="W130" s="37">
        <v>-400040.85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6270996.71</v>
      </c>
      <c r="D134" s="14">
        <v>8109.59</v>
      </c>
      <c r="E134" s="14"/>
      <c r="F134" s="14"/>
      <c r="G134" s="14"/>
      <c r="H134" s="14"/>
      <c r="I134" s="14"/>
      <c r="J134" s="33">
        <v>6279106.3</v>
      </c>
      <c r="K134" s="12"/>
      <c r="L134" s="37">
        <v>65350.82</v>
      </c>
      <c r="M134" s="12"/>
      <c r="N134" s="37">
        <v>6344457.12</v>
      </c>
      <c r="O134" s="12"/>
      <c r="P134" s="37">
        <v>17919937.77</v>
      </c>
      <c r="Q134" s="12"/>
      <c r="R134" s="37">
        <v>-11575480.65</v>
      </c>
      <c r="S134" s="12"/>
      <c r="T134" s="25"/>
      <c r="U134" s="33"/>
      <c r="V134" s="12"/>
      <c r="W134" s="37">
        <v>-11575480.65</v>
      </c>
    </row>
    <row r="135" spans="1:23">
      <c r="A135" s="20" t="s">
        <v>41</v>
      </c>
      <c r="B135" s="12"/>
      <c r="C135" s="25">
        <v>5591622.65</v>
      </c>
      <c r="D135" s="14"/>
      <c r="E135" s="14"/>
      <c r="F135" s="14"/>
      <c r="G135" s="14"/>
      <c r="H135" s="14"/>
      <c r="I135" s="14"/>
      <c r="J135" s="33">
        <v>5591622.65</v>
      </c>
      <c r="K135" s="12"/>
      <c r="L135" s="37">
        <v>49699.83</v>
      </c>
      <c r="M135" s="12"/>
      <c r="N135" s="37">
        <v>5641322.48</v>
      </c>
      <c r="O135" s="12"/>
      <c r="P135" s="37">
        <v>21061751.11</v>
      </c>
      <c r="Q135" s="12"/>
      <c r="R135" s="37">
        <v>-15420428.63</v>
      </c>
      <c r="S135" s="12"/>
      <c r="T135" s="25"/>
      <c r="U135" s="33"/>
      <c r="V135" s="12"/>
      <c r="W135" s="37">
        <v>-15420428.63</v>
      </c>
    </row>
    <row r="136" spans="1:23">
      <c r="A136" s="20" t="s">
        <v>42</v>
      </c>
      <c r="B136" s="12"/>
      <c r="C136" s="25">
        <v>4895586.82</v>
      </c>
      <c r="D136" s="14"/>
      <c r="E136" s="14"/>
      <c r="F136" s="14"/>
      <c r="G136" s="14"/>
      <c r="H136" s="14"/>
      <c r="I136" s="14"/>
      <c r="J136" s="33">
        <v>4895586.82</v>
      </c>
      <c r="K136" s="12"/>
      <c r="L136" s="37">
        <v>33298.39</v>
      </c>
      <c r="M136" s="12"/>
      <c r="N136" s="37">
        <v>4928885.21</v>
      </c>
      <c r="O136" s="12"/>
      <c r="P136" s="37">
        <v>16867184</v>
      </c>
      <c r="Q136" s="12"/>
      <c r="R136" s="37">
        <v>-11938298.79</v>
      </c>
      <c r="S136" s="12"/>
      <c r="T136" s="25"/>
      <c r="U136" s="33"/>
      <c r="V136" s="12"/>
      <c r="W136" s="37">
        <v>-11938298.79</v>
      </c>
    </row>
    <row r="137" spans="1:23">
      <c r="A137" s="20" t="s">
        <v>43</v>
      </c>
      <c r="B137" s="12"/>
      <c r="C137" s="25">
        <v>4493821.04</v>
      </c>
      <c r="D137" s="14"/>
      <c r="E137" s="14"/>
      <c r="F137" s="14"/>
      <c r="G137" s="14"/>
      <c r="H137" s="14"/>
      <c r="I137" s="14"/>
      <c r="J137" s="33">
        <v>4493821.04</v>
      </c>
      <c r="K137" s="12"/>
      <c r="L137" s="37">
        <v>36111.61</v>
      </c>
      <c r="M137" s="12"/>
      <c r="N137" s="37">
        <v>4529932.65</v>
      </c>
      <c r="O137" s="12"/>
      <c r="P137" s="37">
        <v>20928944.52</v>
      </c>
      <c r="Q137" s="12"/>
      <c r="R137" s="37">
        <v>-16399011.87</v>
      </c>
      <c r="S137" s="12"/>
      <c r="T137" s="25"/>
      <c r="U137" s="33"/>
      <c r="V137" s="12"/>
      <c r="W137" s="37">
        <v>-16399011.87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0" t="s">
        <v>40</v>
      </c>
      <c r="B141" s="12"/>
      <c r="C141" s="25">
        <v>1486662</v>
      </c>
      <c r="D141" s="14">
        <v>163663</v>
      </c>
      <c r="E141" s="14"/>
      <c r="F141" s="14"/>
      <c r="G141" s="14"/>
      <c r="H141" s="14"/>
      <c r="I141" s="14"/>
      <c r="J141" s="33">
        <v>1650325</v>
      </c>
      <c r="K141" s="12"/>
      <c r="L141" s="37">
        <v>523</v>
      </c>
      <c r="M141" s="12"/>
      <c r="N141" s="37">
        <v>1650848</v>
      </c>
      <c r="O141" s="12"/>
      <c r="P141" s="37">
        <v>1592848</v>
      </c>
      <c r="Q141" s="12"/>
      <c r="R141" s="37">
        <v>58000</v>
      </c>
      <c r="S141" s="12"/>
      <c r="T141" s="25"/>
      <c r="U141" s="33"/>
      <c r="V141" s="12"/>
      <c r="W141" s="37">
        <v>58000</v>
      </c>
    </row>
    <row r="142" spans="1:23">
      <c r="A142" s="20" t="s">
        <v>41</v>
      </c>
      <c r="B142" s="12"/>
      <c r="C142" s="25">
        <v>1449650</v>
      </c>
      <c r="D142" s="14">
        <v>159392</v>
      </c>
      <c r="E142" s="14"/>
      <c r="F142" s="14"/>
      <c r="G142" s="14"/>
      <c r="H142" s="14"/>
      <c r="I142" s="14"/>
      <c r="J142" s="33">
        <v>1609042</v>
      </c>
      <c r="K142" s="12"/>
      <c r="L142" s="37">
        <v>902</v>
      </c>
      <c r="M142" s="12"/>
      <c r="N142" s="37">
        <v>1609944</v>
      </c>
      <c r="O142" s="12"/>
      <c r="P142" s="37">
        <v>1551330</v>
      </c>
      <c r="Q142" s="12"/>
      <c r="R142" s="37">
        <v>58614</v>
      </c>
      <c r="S142" s="12"/>
      <c r="T142" s="25"/>
      <c r="U142" s="33"/>
      <c r="V142" s="12"/>
      <c r="W142" s="37">
        <v>58614</v>
      </c>
    </row>
    <row r="143" spans="1:23">
      <c r="A143" s="20" t="s">
        <v>42</v>
      </c>
      <c r="B143" s="12"/>
      <c r="C143" s="25">
        <v>1540673</v>
      </c>
      <c r="D143" s="14">
        <v>175102</v>
      </c>
      <c r="E143" s="14"/>
      <c r="F143" s="14"/>
      <c r="G143" s="14"/>
      <c r="H143" s="14"/>
      <c r="I143" s="14"/>
      <c r="J143" s="33">
        <v>1715775</v>
      </c>
      <c r="K143" s="12"/>
      <c r="L143" s="37">
        <v>7972</v>
      </c>
      <c r="M143" s="12"/>
      <c r="N143" s="37">
        <v>1723747</v>
      </c>
      <c r="O143" s="12"/>
      <c r="P143" s="37">
        <v>1536957</v>
      </c>
      <c r="Q143" s="12"/>
      <c r="R143" s="37">
        <v>186790</v>
      </c>
      <c r="S143" s="12"/>
      <c r="T143" s="25"/>
      <c r="U143" s="33"/>
      <c r="V143" s="12"/>
      <c r="W143" s="37">
        <v>186790</v>
      </c>
    </row>
    <row r="144" spans="1:23">
      <c r="A144" s="20" t="s">
        <v>43</v>
      </c>
      <c r="B144" s="12"/>
      <c r="C144" s="25">
        <v>210656</v>
      </c>
      <c r="D144" s="14">
        <v>213089</v>
      </c>
      <c r="E144" s="14"/>
      <c r="F144" s="14"/>
      <c r="G144" s="14"/>
      <c r="H144" s="14"/>
      <c r="I144" s="14"/>
      <c r="J144" s="33">
        <v>423745</v>
      </c>
      <c r="K144" s="12"/>
      <c r="L144" s="37">
        <v>760</v>
      </c>
      <c r="M144" s="12"/>
      <c r="N144" s="37">
        <v>424505</v>
      </c>
      <c r="O144" s="12"/>
      <c r="P144" s="37">
        <v>497729</v>
      </c>
      <c r="Q144" s="12"/>
      <c r="R144" s="37">
        <v>-73224</v>
      </c>
      <c r="S144" s="12"/>
      <c r="T144" s="25"/>
      <c r="U144" s="33"/>
      <c r="V144" s="12"/>
      <c r="W144" s="37">
        <v>-73224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38" t="str">
        <f>SUM(L141:L144)</f>
        <v>0</v>
      </c>
      <c r="M145" s="12"/>
      <c r="N145" s="38" t="str">
        <f>SUM(N141:N144)</f>
        <v>0</v>
      </c>
      <c r="O145" s="12"/>
      <c r="P145" s="38" t="str">
        <f>SUM(P141:P144)</f>
        <v>0</v>
      </c>
      <c r="Q145" s="12"/>
      <c r="R145" s="38" t="str">
        <f>SUM(R141:R144)</f>
        <v>0</v>
      </c>
      <c r="S145" s="12"/>
      <c r="T145" s="26" t="str">
        <f>SUM(T141:T144)</f>
        <v>0</v>
      </c>
      <c r="U145" s="34" t="str">
        <f>SUM(U141:U144)</f>
        <v>0</v>
      </c>
      <c r="V145" s="12"/>
      <c r="W145" s="38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40</v>
      </c>
      <c r="B148" s="12"/>
      <c r="C148" s="25">
        <v>4029882</v>
      </c>
      <c r="D148" s="14">
        <v>0</v>
      </c>
      <c r="E148" s="14"/>
      <c r="F148" s="14"/>
      <c r="G148" s="14"/>
      <c r="H148" s="14"/>
      <c r="I148" s="14"/>
      <c r="J148" s="33">
        <v>4029882</v>
      </c>
      <c r="K148" s="12"/>
      <c r="L148" s="37">
        <v>5505</v>
      </c>
      <c r="M148" s="12"/>
      <c r="N148" s="37">
        <v>4035387</v>
      </c>
      <c r="O148" s="12"/>
      <c r="P148" s="37">
        <v>5042581</v>
      </c>
      <c r="Q148" s="12"/>
      <c r="R148" s="37">
        <v>-1007194</v>
      </c>
      <c r="S148" s="12"/>
      <c r="T148" s="25"/>
      <c r="U148" s="33"/>
      <c r="V148" s="12"/>
      <c r="W148" s="37">
        <v>-1007194</v>
      </c>
    </row>
    <row r="149" spans="1:23">
      <c r="A149" s="20" t="s">
        <v>41</v>
      </c>
      <c r="B149" s="12"/>
      <c r="C149" s="25">
        <v>4369598</v>
      </c>
      <c r="D149" s="14"/>
      <c r="E149" s="14"/>
      <c r="F149" s="14"/>
      <c r="G149" s="14"/>
      <c r="H149" s="14"/>
      <c r="I149" s="14"/>
      <c r="J149" s="33">
        <v>4369598</v>
      </c>
      <c r="K149" s="12"/>
      <c r="L149" s="37">
        <v>4790</v>
      </c>
      <c r="M149" s="12"/>
      <c r="N149" s="37">
        <v>4374388</v>
      </c>
      <c r="O149" s="12"/>
      <c r="P149" s="37">
        <v>5074632</v>
      </c>
      <c r="Q149" s="12"/>
      <c r="R149" s="37">
        <v>-700244</v>
      </c>
      <c r="S149" s="12"/>
      <c r="T149" s="25"/>
      <c r="U149" s="33"/>
      <c r="V149" s="12"/>
      <c r="W149" s="37">
        <v>-700244</v>
      </c>
    </row>
    <row r="150" spans="1:23">
      <c r="A150" s="20" t="s">
        <v>42</v>
      </c>
      <c r="B150" s="12"/>
      <c r="C150" s="25">
        <v>3826348</v>
      </c>
      <c r="D150" s="14"/>
      <c r="E150" s="14"/>
      <c r="F150" s="14"/>
      <c r="G150" s="14"/>
      <c r="H150" s="14"/>
      <c r="I150" s="14"/>
      <c r="J150" s="33">
        <v>3826348</v>
      </c>
      <c r="K150" s="12"/>
      <c r="L150" s="37">
        <v>6411</v>
      </c>
      <c r="M150" s="12"/>
      <c r="N150" s="37">
        <v>3832759</v>
      </c>
      <c r="O150" s="12"/>
      <c r="P150" s="37">
        <v>4867746</v>
      </c>
      <c r="Q150" s="12"/>
      <c r="R150" s="37">
        <v>-1034987</v>
      </c>
      <c r="S150" s="12"/>
      <c r="T150" s="25"/>
      <c r="U150" s="33"/>
      <c r="V150" s="12"/>
      <c r="W150" s="37">
        <v>-1034987</v>
      </c>
    </row>
    <row r="151" spans="1:23">
      <c r="A151" s="20" t="s">
        <v>43</v>
      </c>
      <c r="B151" s="12"/>
      <c r="C151" s="25">
        <v>4807162</v>
      </c>
      <c r="D151" s="14"/>
      <c r="E151" s="14"/>
      <c r="F151" s="14"/>
      <c r="G151" s="14"/>
      <c r="H151" s="14"/>
      <c r="I151" s="14"/>
      <c r="J151" s="33">
        <v>4807162</v>
      </c>
      <c r="K151" s="12"/>
      <c r="L151" s="37">
        <v>14769</v>
      </c>
      <c r="M151" s="12"/>
      <c r="N151" s="37">
        <v>4821931</v>
      </c>
      <c r="O151" s="12"/>
      <c r="P151" s="37">
        <v>4618720</v>
      </c>
      <c r="Q151" s="12"/>
      <c r="R151" s="37">
        <v>203211</v>
      </c>
      <c r="S151" s="12"/>
      <c r="T151" s="25"/>
      <c r="U151" s="33"/>
      <c r="V151" s="12"/>
      <c r="W151" s="37">
        <v>203211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38" t="str">
        <f>SUM(L148:L151)</f>
        <v>0</v>
      </c>
      <c r="M152" s="12"/>
      <c r="N152" s="38" t="str">
        <f>SUM(N148:N151)</f>
        <v>0</v>
      </c>
      <c r="O152" s="12"/>
      <c r="P152" s="38" t="str">
        <f>SUM(P148:P151)</f>
        <v>0</v>
      </c>
      <c r="Q152" s="12"/>
      <c r="R152" s="38" t="str">
        <f>SUM(R148:R151)</f>
        <v>0</v>
      </c>
      <c r="S152" s="12"/>
      <c r="T152" s="26" t="str">
        <f>SUM(T148:T151)</f>
        <v>0</v>
      </c>
      <c r="U152" s="34" t="str">
        <f>SUM(U148:U151)</f>
        <v>0</v>
      </c>
      <c r="V152" s="12"/>
      <c r="W152" s="38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39" t="str">
        <f>L12+L19+L26+L33+L40+L47+L54+L61+L68+L75+L82+L89+L96+L103+L110+L117+L124+L131+L138+L145+L152</f>
        <v>0</v>
      </c>
      <c r="M154" s="13"/>
      <c r="N154" s="39" t="str">
        <f>N12+N19+N26+N33+N40+N47+N54+N61+N68+N75+N82+N89+N96+N103+N110+N117+N124+N131+N138+N145+N152</f>
        <v>0</v>
      </c>
      <c r="O154" s="13"/>
      <c r="P154" s="39" t="str">
        <f>P12+P19+P26+P33+P40+P47+P54+P61+P68+P75+P82+P89+P96+P103+P110+P117+P124+P131+P138+P145+P152</f>
        <v>0</v>
      </c>
      <c r="Q154" s="13"/>
      <c r="R154" s="39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35" t="str">
        <f>U12+U19+U26+U33+U40+U47+U54+U61+U68+U75+U82+U89+U96+U103+U110+U117+U124+U131+U138+U145+U152</f>
        <v>0</v>
      </c>
      <c r="V154" s="13"/>
      <c r="W154" s="39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34" t="str">
        <f>SUM(J157:J157)</f>
        <v>0</v>
      </c>
      <c r="K158" s="12"/>
      <c r="L158" s="38" t="str">
        <f>SUM(L157:L157)</f>
        <v>0</v>
      </c>
      <c r="M158" s="12"/>
      <c r="N158" s="38" t="str">
        <f>SUM(N157:N157)</f>
        <v>0</v>
      </c>
      <c r="O158" s="12"/>
      <c r="P158" s="38" t="str">
        <f>SUM(P157:P157)</f>
        <v>0</v>
      </c>
      <c r="Q158" s="12"/>
      <c r="R158" s="38" t="str">
        <f>SUM(R157:R157)</f>
        <v>0</v>
      </c>
      <c r="S158" s="12"/>
      <c r="T158" s="26" t="str">
        <f>SUM(T157:T157)</f>
        <v>0</v>
      </c>
      <c r="U158" s="34" t="str">
        <f>SUM(U157:U157)</f>
        <v>0</v>
      </c>
      <c r="V158" s="12"/>
      <c r="W158" s="38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20" t="s">
        <v>40</v>
      </c>
      <c r="B161" s="12"/>
      <c r="C161" s="25">
        <v>756805.88</v>
      </c>
      <c r="D161" s="14"/>
      <c r="E161" s="14"/>
      <c r="F161" s="14"/>
      <c r="G161" s="14"/>
      <c r="H161" s="14"/>
      <c r="I161" s="14"/>
      <c r="J161" s="33">
        <v>756805.88</v>
      </c>
      <c r="K161" s="12"/>
      <c r="L161" s="37"/>
      <c r="M161" s="12"/>
      <c r="N161" s="37">
        <v>756805.88</v>
      </c>
      <c r="O161" s="12"/>
      <c r="P161" s="37"/>
      <c r="Q161" s="12"/>
      <c r="R161" s="37">
        <v>756805.88</v>
      </c>
      <c r="S161" s="12"/>
      <c r="T161" s="25"/>
      <c r="U161" s="33"/>
      <c r="V161" s="12"/>
      <c r="W161" s="37">
        <v>756805.88</v>
      </c>
    </row>
    <row r="162" spans="1:23">
      <c r="A162" s="20" t="s">
        <v>41</v>
      </c>
      <c r="B162" s="12"/>
      <c r="C162" s="25">
        <v>741186.48</v>
      </c>
      <c r="D162" s="14"/>
      <c r="E162" s="14"/>
      <c r="F162" s="14"/>
      <c r="G162" s="14"/>
      <c r="H162" s="14"/>
      <c r="I162" s="14"/>
      <c r="J162" s="33">
        <v>741186.48</v>
      </c>
      <c r="K162" s="12"/>
      <c r="L162" s="37"/>
      <c r="M162" s="12"/>
      <c r="N162" s="37">
        <v>741186.48</v>
      </c>
      <c r="O162" s="12"/>
      <c r="P162" s="37"/>
      <c r="Q162" s="12"/>
      <c r="R162" s="37">
        <v>741186.48</v>
      </c>
      <c r="S162" s="12"/>
      <c r="T162" s="25"/>
      <c r="U162" s="33"/>
      <c r="V162" s="12"/>
      <c r="W162" s="37">
        <v>741186.48</v>
      </c>
    </row>
    <row r="163" spans="1:23">
      <c r="A163" s="20" t="s">
        <v>42</v>
      </c>
      <c r="B163" s="12"/>
      <c r="C163" s="25">
        <v>783947.48</v>
      </c>
      <c r="D163" s="14"/>
      <c r="E163" s="14"/>
      <c r="F163" s="14"/>
      <c r="G163" s="14"/>
      <c r="H163" s="14"/>
      <c r="I163" s="14"/>
      <c r="J163" s="33">
        <v>783947.48</v>
      </c>
      <c r="K163" s="12"/>
      <c r="L163" s="37"/>
      <c r="M163" s="12"/>
      <c r="N163" s="37">
        <v>783947.48</v>
      </c>
      <c r="O163" s="12"/>
      <c r="P163" s="37"/>
      <c r="Q163" s="12"/>
      <c r="R163" s="37">
        <v>783947.48</v>
      </c>
      <c r="S163" s="12"/>
      <c r="T163" s="25"/>
      <c r="U163" s="33"/>
      <c r="V163" s="12"/>
      <c r="W163" s="37">
        <v>783947.48</v>
      </c>
    </row>
    <row r="164" spans="1:23">
      <c r="A164" s="20" t="s">
        <v>43</v>
      </c>
      <c r="B164" s="12"/>
      <c r="C164" s="25">
        <v>1007799.73</v>
      </c>
      <c r="D164" s="14"/>
      <c r="E164" s="14"/>
      <c r="F164" s="14"/>
      <c r="G164" s="14"/>
      <c r="H164" s="14"/>
      <c r="I164" s="14"/>
      <c r="J164" s="33">
        <v>1007799.73</v>
      </c>
      <c r="K164" s="12"/>
      <c r="L164" s="37"/>
      <c r="M164" s="12"/>
      <c r="N164" s="37">
        <v>1007799.73</v>
      </c>
      <c r="O164" s="12"/>
      <c r="P164" s="37"/>
      <c r="Q164" s="12"/>
      <c r="R164" s="37">
        <v>1007799.73</v>
      </c>
      <c r="S164" s="12"/>
      <c r="T164" s="25"/>
      <c r="U164" s="33"/>
      <c r="V164" s="12"/>
      <c r="W164" s="37">
        <v>1007799.73</v>
      </c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34" t="str">
        <f>SUM(J161:J164)</f>
        <v>0</v>
      </c>
      <c r="K165" s="12"/>
      <c r="L165" s="38" t="str">
        <f>SUM(L161:L164)</f>
        <v>0</v>
      </c>
      <c r="M165" s="12"/>
      <c r="N165" s="38" t="str">
        <f>SUM(N161:N164)</f>
        <v>0</v>
      </c>
      <c r="O165" s="12"/>
      <c r="P165" s="38" t="str">
        <f>SUM(P161:P164)</f>
        <v>0</v>
      </c>
      <c r="Q165" s="12"/>
      <c r="R165" s="38" t="str">
        <f>SUM(R161:R164)</f>
        <v>0</v>
      </c>
      <c r="S165" s="12"/>
      <c r="T165" s="26" t="str">
        <f>SUM(T161:T164)</f>
        <v>0</v>
      </c>
      <c r="U165" s="34" t="str">
        <f>SUM(U161:U164)</f>
        <v>0</v>
      </c>
      <c r="V165" s="12"/>
      <c r="W165" s="38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34" t="str">
        <f>SUM(J168:J171)</f>
        <v>0</v>
      </c>
      <c r="K172" s="12"/>
      <c r="L172" s="38" t="str">
        <f>SUM(L168:L171)</f>
        <v>0</v>
      </c>
      <c r="M172" s="12"/>
      <c r="N172" s="38" t="str">
        <f>SUM(N168:N171)</f>
        <v>0</v>
      </c>
      <c r="O172" s="12"/>
      <c r="P172" s="38" t="str">
        <f>SUM(P168:P171)</f>
        <v>0</v>
      </c>
      <c r="Q172" s="12"/>
      <c r="R172" s="38" t="str">
        <f>SUM(R168:R171)</f>
        <v>0</v>
      </c>
      <c r="S172" s="12"/>
      <c r="T172" s="26" t="str">
        <f>SUM(T168:T171)</f>
        <v>0</v>
      </c>
      <c r="U172" s="34" t="str">
        <f>SUM(U168:U171)</f>
        <v>0</v>
      </c>
      <c r="V172" s="12"/>
      <c r="W172" s="38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32"/>
      <c r="K173" s="12"/>
      <c r="L173" s="18"/>
      <c r="M173" s="12"/>
      <c r="N173" s="18"/>
      <c r="O173" s="12"/>
      <c r="P173" s="18"/>
      <c r="Q173" s="12"/>
      <c r="R173" s="18"/>
      <c r="S173" s="12"/>
      <c r="T173" s="24"/>
      <c r="U173" s="32"/>
      <c r="V173" s="12"/>
      <c r="W173" s="18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20" t="s">
        <v>40</v>
      </c>
      <c r="B175" s="12"/>
      <c r="C175" s="25">
        <v>0</v>
      </c>
      <c r="D175" s="14"/>
      <c r="E175" s="14">
        <v>3760271</v>
      </c>
      <c r="F175" s="14">
        <v>0</v>
      </c>
      <c r="G175" s="14">
        <v>0</v>
      </c>
      <c r="H175" s="14">
        <v>0</v>
      </c>
      <c r="I175" s="14">
        <v>3760271</v>
      </c>
      <c r="J175" s="33">
        <v>3760271</v>
      </c>
      <c r="K175" s="12"/>
      <c r="L175" s="37">
        <v>0</v>
      </c>
      <c r="M175" s="12"/>
      <c r="N175" s="37">
        <v>3760271</v>
      </c>
      <c r="O175" s="12"/>
      <c r="P175" s="37">
        <v>3262436</v>
      </c>
      <c r="Q175" s="12"/>
      <c r="R175" s="37">
        <v>497835</v>
      </c>
      <c r="S175" s="12"/>
      <c r="T175" s="25">
        <v>207108</v>
      </c>
      <c r="U175" s="33">
        <v>190206</v>
      </c>
      <c r="V175" s="12"/>
      <c r="W175" s="37">
        <v>514737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3918792</v>
      </c>
      <c r="F176" s="14">
        <v>0</v>
      </c>
      <c r="G176" s="14">
        <v>0</v>
      </c>
      <c r="H176" s="14">
        <v>0</v>
      </c>
      <c r="I176" s="14">
        <v>3918792</v>
      </c>
      <c r="J176" s="33">
        <v>3918792</v>
      </c>
      <c r="K176" s="12"/>
      <c r="L176" s="37">
        <v>0</v>
      </c>
      <c r="M176" s="12"/>
      <c r="N176" s="37">
        <v>3918792</v>
      </c>
      <c r="O176" s="12"/>
      <c r="P176" s="37">
        <v>3256317</v>
      </c>
      <c r="Q176" s="12"/>
      <c r="R176" s="37">
        <v>662475</v>
      </c>
      <c r="S176" s="12"/>
      <c r="T176" s="25">
        <v>2761</v>
      </c>
      <c r="U176" s="33">
        <v>207031</v>
      </c>
      <c r="V176" s="12"/>
      <c r="W176" s="37">
        <v>458205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4128390</v>
      </c>
      <c r="F177" s="14">
        <v>0</v>
      </c>
      <c r="G177" s="14">
        <v>0</v>
      </c>
      <c r="H177" s="14">
        <v>0</v>
      </c>
      <c r="I177" s="14">
        <v>4128390</v>
      </c>
      <c r="J177" s="33">
        <v>4128390</v>
      </c>
      <c r="K177" s="12"/>
      <c r="L177" s="37">
        <v>0</v>
      </c>
      <c r="M177" s="12"/>
      <c r="N177" s="37">
        <v>4128390</v>
      </c>
      <c r="O177" s="12"/>
      <c r="P177" s="37">
        <v>3340597</v>
      </c>
      <c r="Q177" s="12"/>
      <c r="R177" s="37">
        <v>787793</v>
      </c>
      <c r="S177" s="12"/>
      <c r="T177" s="25">
        <v>306</v>
      </c>
      <c r="U177" s="33">
        <v>207903</v>
      </c>
      <c r="V177" s="12"/>
      <c r="W177" s="37">
        <v>580196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3746760</v>
      </c>
      <c r="F178" s="14">
        <v>0</v>
      </c>
      <c r="G178" s="14">
        <v>0</v>
      </c>
      <c r="H178" s="14">
        <v>0</v>
      </c>
      <c r="I178" s="14">
        <v>3746760</v>
      </c>
      <c r="J178" s="33">
        <v>3746760</v>
      </c>
      <c r="K178" s="12"/>
      <c r="L178" s="37">
        <v>0</v>
      </c>
      <c r="M178" s="12"/>
      <c r="N178" s="37">
        <v>3746760</v>
      </c>
      <c r="O178" s="12"/>
      <c r="P178" s="37">
        <v>3522203</v>
      </c>
      <c r="Q178" s="12"/>
      <c r="R178" s="37">
        <v>224557</v>
      </c>
      <c r="S178" s="12"/>
      <c r="T178" s="25">
        <v>11163</v>
      </c>
      <c r="U178" s="33">
        <v>226331</v>
      </c>
      <c r="V178" s="12"/>
      <c r="W178" s="37">
        <v>9389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34" t="str">
        <f>SUM(J175:J178)</f>
        <v>0</v>
      </c>
      <c r="K179" s="12"/>
      <c r="L179" s="38" t="str">
        <f>SUM(L175:L178)</f>
        <v>0</v>
      </c>
      <c r="M179" s="12"/>
      <c r="N179" s="38" t="str">
        <f>SUM(N175:N178)</f>
        <v>0</v>
      </c>
      <c r="O179" s="12"/>
      <c r="P179" s="38" t="str">
        <f>SUM(P175:P178)</f>
        <v>0</v>
      </c>
      <c r="Q179" s="12"/>
      <c r="R179" s="38" t="str">
        <f>SUM(R175:R178)</f>
        <v>0</v>
      </c>
      <c r="S179" s="12"/>
      <c r="T179" s="26" t="str">
        <f>SUM(T175:T178)</f>
        <v>0</v>
      </c>
      <c r="U179" s="34" t="str">
        <f>SUM(U175:U178)</f>
        <v>0</v>
      </c>
      <c r="V179" s="12"/>
      <c r="W179" s="38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32"/>
      <c r="K181" s="12"/>
      <c r="L181" s="18"/>
      <c r="M181" s="12"/>
      <c r="N181" s="18"/>
      <c r="O181" s="12"/>
      <c r="P181" s="18"/>
      <c r="Q181" s="12"/>
      <c r="R181" s="18"/>
      <c r="S181" s="12"/>
      <c r="T181" s="24"/>
      <c r="U181" s="32"/>
      <c r="V181" s="12"/>
      <c r="W181" s="18"/>
    </row>
    <row r="182" spans="1:23">
      <c r="A182" s="20" t="s">
        <v>40</v>
      </c>
      <c r="B182" s="12"/>
      <c r="C182" s="25">
        <v>5121155</v>
      </c>
      <c r="D182" s="14">
        <v>329480</v>
      </c>
      <c r="E182" s="14"/>
      <c r="F182" s="14"/>
      <c r="G182" s="14"/>
      <c r="H182" s="14"/>
      <c r="I182" s="14"/>
      <c r="J182" s="33">
        <v>5450635</v>
      </c>
      <c r="K182" s="12"/>
      <c r="L182" s="37">
        <v>13197</v>
      </c>
      <c r="M182" s="12"/>
      <c r="N182" s="37">
        <v>5463832</v>
      </c>
      <c r="O182" s="12"/>
      <c r="P182" s="37">
        <v>5886622</v>
      </c>
      <c r="Q182" s="12"/>
      <c r="R182" s="37">
        <v>-422790</v>
      </c>
      <c r="S182" s="12"/>
      <c r="T182" s="25"/>
      <c r="U182" s="33"/>
      <c r="V182" s="12"/>
      <c r="W182" s="37">
        <v>-422790</v>
      </c>
    </row>
    <row r="183" spans="1:23">
      <c r="A183" s="20" t="s">
        <v>41</v>
      </c>
      <c r="B183" s="12"/>
      <c r="C183" s="25">
        <v>5519781</v>
      </c>
      <c r="D183" s="14">
        <v>369711</v>
      </c>
      <c r="E183" s="14"/>
      <c r="F183" s="14"/>
      <c r="G183" s="14"/>
      <c r="H183" s="14"/>
      <c r="I183" s="14"/>
      <c r="J183" s="33">
        <v>5889492</v>
      </c>
      <c r="K183" s="12"/>
      <c r="L183" s="37">
        <v>10300</v>
      </c>
      <c r="M183" s="12"/>
      <c r="N183" s="37">
        <v>5899792</v>
      </c>
      <c r="O183" s="12"/>
      <c r="P183" s="37">
        <v>5671432</v>
      </c>
      <c r="Q183" s="12"/>
      <c r="R183" s="37">
        <v>228360</v>
      </c>
      <c r="S183" s="12"/>
      <c r="T183" s="25"/>
      <c r="U183" s="33"/>
      <c r="V183" s="12"/>
      <c r="W183" s="37">
        <v>228360</v>
      </c>
    </row>
    <row r="184" spans="1:23">
      <c r="A184" s="20" t="s">
        <v>42</v>
      </c>
      <c r="B184" s="12"/>
      <c r="C184" s="25">
        <v>5037545</v>
      </c>
      <c r="D184" s="14">
        <v>317235</v>
      </c>
      <c r="E184" s="14"/>
      <c r="F184" s="14"/>
      <c r="G184" s="14"/>
      <c r="H184" s="14"/>
      <c r="I184" s="14"/>
      <c r="J184" s="33">
        <v>5354780</v>
      </c>
      <c r="K184" s="12"/>
      <c r="L184" s="37">
        <v>7898</v>
      </c>
      <c r="M184" s="12"/>
      <c r="N184" s="37">
        <v>5362678</v>
      </c>
      <c r="O184" s="12"/>
      <c r="P184" s="37">
        <v>5561192</v>
      </c>
      <c r="Q184" s="12"/>
      <c r="R184" s="37">
        <v>-198514</v>
      </c>
      <c r="S184" s="12"/>
      <c r="T184" s="25"/>
      <c r="U184" s="33"/>
      <c r="V184" s="12"/>
      <c r="W184" s="37">
        <v>-198514</v>
      </c>
    </row>
    <row r="185" spans="1:23">
      <c r="A185" s="20" t="s">
        <v>43</v>
      </c>
      <c r="B185" s="12"/>
      <c r="C185" s="25">
        <v>4773808</v>
      </c>
      <c r="D185" s="14">
        <v>402650</v>
      </c>
      <c r="E185" s="14"/>
      <c r="F185" s="14"/>
      <c r="G185" s="14"/>
      <c r="H185" s="14"/>
      <c r="I185" s="14"/>
      <c r="J185" s="33">
        <v>5176458</v>
      </c>
      <c r="K185" s="12"/>
      <c r="L185" s="37">
        <v>12764</v>
      </c>
      <c r="M185" s="12"/>
      <c r="N185" s="37">
        <v>5189222</v>
      </c>
      <c r="O185" s="12"/>
      <c r="P185" s="37">
        <v>5176118</v>
      </c>
      <c r="Q185" s="12"/>
      <c r="R185" s="37">
        <v>13104</v>
      </c>
      <c r="S185" s="12"/>
      <c r="T185" s="25"/>
      <c r="U185" s="33"/>
      <c r="V185" s="12"/>
      <c r="W185" s="37">
        <v>13104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34" t="str">
        <f>SUM(J182:J185)</f>
        <v>0</v>
      </c>
      <c r="K186" s="12"/>
      <c r="L186" s="38" t="str">
        <f>SUM(L182:L185)</f>
        <v>0</v>
      </c>
      <c r="M186" s="12"/>
      <c r="N186" s="38" t="str">
        <f>SUM(N182:N185)</f>
        <v>0</v>
      </c>
      <c r="O186" s="12"/>
      <c r="P186" s="38" t="str">
        <f>SUM(P182:P185)</f>
        <v>0</v>
      </c>
      <c r="Q186" s="12"/>
      <c r="R186" s="38" t="str">
        <f>SUM(R182:R185)</f>
        <v>0</v>
      </c>
      <c r="S186" s="12"/>
      <c r="T186" s="26" t="str">
        <f>SUM(T182:T185)</f>
        <v>0</v>
      </c>
      <c r="U186" s="34" t="str">
        <f>SUM(U182:U185)</f>
        <v>0</v>
      </c>
      <c r="V186" s="12"/>
      <c r="W186" s="38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32"/>
      <c r="K187" s="12"/>
      <c r="L187" s="18"/>
      <c r="M187" s="12"/>
      <c r="N187" s="18"/>
      <c r="O187" s="12"/>
      <c r="P187" s="18"/>
      <c r="Q187" s="12"/>
      <c r="R187" s="18"/>
      <c r="S187" s="12"/>
      <c r="T187" s="24"/>
      <c r="U187" s="32"/>
      <c r="V187" s="12"/>
      <c r="W187" s="18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32"/>
      <c r="K188" s="12"/>
      <c r="L188" s="18"/>
      <c r="M188" s="12"/>
      <c r="N188" s="18"/>
      <c r="O188" s="12"/>
      <c r="P188" s="18"/>
      <c r="Q188" s="12"/>
      <c r="R188" s="18"/>
      <c r="S188" s="12"/>
      <c r="T188" s="24"/>
      <c r="U188" s="32"/>
      <c r="V188" s="12"/>
      <c r="W188" s="18"/>
    </row>
    <row r="189" spans="1:23">
      <c r="A189" s="20" t="s">
        <v>40</v>
      </c>
      <c r="B189" s="12"/>
      <c r="C189" s="25">
        <v>4936067</v>
      </c>
      <c r="D189" s="14">
        <v>2785653</v>
      </c>
      <c r="E189" s="14"/>
      <c r="F189" s="14"/>
      <c r="G189" s="14"/>
      <c r="H189" s="14"/>
      <c r="I189" s="14"/>
      <c r="J189" s="33">
        <v>7721720</v>
      </c>
      <c r="K189" s="12"/>
      <c r="L189" s="37">
        <v>23092</v>
      </c>
      <c r="M189" s="12"/>
      <c r="N189" s="37">
        <v>7744812</v>
      </c>
      <c r="O189" s="12"/>
      <c r="P189" s="37">
        <v>7106626</v>
      </c>
      <c r="Q189" s="12"/>
      <c r="R189" s="37">
        <v>638186</v>
      </c>
      <c r="S189" s="12"/>
      <c r="T189" s="25"/>
      <c r="U189" s="33">
        <v>118512</v>
      </c>
      <c r="V189" s="12"/>
      <c r="W189" s="37">
        <v>519674</v>
      </c>
    </row>
    <row r="190" spans="1:23">
      <c r="A190" s="20" t="s">
        <v>41</v>
      </c>
      <c r="B190" s="12"/>
      <c r="C190" s="25">
        <v>5178644</v>
      </c>
      <c r="D190" s="14">
        <v>2672844</v>
      </c>
      <c r="E190" s="14"/>
      <c r="F190" s="14"/>
      <c r="G190" s="14"/>
      <c r="H190" s="14"/>
      <c r="I190" s="14"/>
      <c r="J190" s="33">
        <v>7851488</v>
      </c>
      <c r="K190" s="12"/>
      <c r="L190" s="37">
        <v>70559</v>
      </c>
      <c r="M190" s="12"/>
      <c r="N190" s="37">
        <v>7922047</v>
      </c>
      <c r="O190" s="12"/>
      <c r="P190" s="37">
        <v>8029970</v>
      </c>
      <c r="Q190" s="12"/>
      <c r="R190" s="37">
        <v>-107923</v>
      </c>
      <c r="S190" s="12"/>
      <c r="T190" s="25"/>
      <c r="U190" s="33"/>
      <c r="V190" s="12"/>
      <c r="W190" s="37">
        <v>-107923</v>
      </c>
    </row>
    <row r="191" spans="1:23">
      <c r="A191" s="20" t="s">
        <v>42</v>
      </c>
      <c r="B191" s="12"/>
      <c r="C191" s="25">
        <v>5145525</v>
      </c>
      <c r="D191" s="14">
        <v>3035156</v>
      </c>
      <c r="E191" s="14"/>
      <c r="F191" s="14"/>
      <c r="G191" s="14"/>
      <c r="H191" s="14"/>
      <c r="I191" s="14"/>
      <c r="J191" s="33">
        <v>8180681</v>
      </c>
      <c r="K191" s="12"/>
      <c r="L191" s="37">
        <v>36892</v>
      </c>
      <c r="M191" s="12"/>
      <c r="N191" s="37">
        <v>8217573</v>
      </c>
      <c r="O191" s="12"/>
      <c r="P191" s="37">
        <v>7519752</v>
      </c>
      <c r="Q191" s="12"/>
      <c r="R191" s="37">
        <v>697821</v>
      </c>
      <c r="S191" s="12"/>
      <c r="T191" s="25"/>
      <c r="U191" s="33"/>
      <c r="V191" s="12"/>
      <c r="W191" s="37">
        <v>697821</v>
      </c>
    </row>
    <row r="192" spans="1:23">
      <c r="A192" s="20" t="s">
        <v>43</v>
      </c>
      <c r="B192" s="12"/>
      <c r="C192" s="25">
        <v>5362624</v>
      </c>
      <c r="D192" s="14">
        <v>2751947</v>
      </c>
      <c r="E192" s="14"/>
      <c r="F192" s="14"/>
      <c r="G192" s="14"/>
      <c r="H192" s="14"/>
      <c r="I192" s="14"/>
      <c r="J192" s="33">
        <v>8114571</v>
      </c>
      <c r="K192" s="12"/>
      <c r="L192" s="37">
        <v>49364</v>
      </c>
      <c r="M192" s="12"/>
      <c r="N192" s="37">
        <v>8163935</v>
      </c>
      <c r="O192" s="12"/>
      <c r="P192" s="37">
        <v>7481089</v>
      </c>
      <c r="Q192" s="12"/>
      <c r="R192" s="37">
        <v>682846</v>
      </c>
      <c r="S192" s="12"/>
      <c r="T192" s="25"/>
      <c r="U192" s="33"/>
      <c r="V192" s="12"/>
      <c r="W192" s="37">
        <v>682846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34" t="str">
        <f>SUM(J189:J192)</f>
        <v>0</v>
      </c>
      <c r="K193" s="12"/>
      <c r="L193" s="38" t="str">
        <f>SUM(L189:L192)</f>
        <v>0</v>
      </c>
      <c r="M193" s="12"/>
      <c r="N193" s="38" t="str">
        <f>SUM(N189:N192)</f>
        <v>0</v>
      </c>
      <c r="O193" s="12"/>
      <c r="P193" s="38" t="str">
        <f>SUM(P189:P192)</f>
        <v>0</v>
      </c>
      <c r="Q193" s="12"/>
      <c r="R193" s="38" t="str">
        <f>SUM(R189:R192)</f>
        <v>0</v>
      </c>
      <c r="S193" s="12"/>
      <c r="T193" s="26" t="str">
        <f>SUM(T189:T192)</f>
        <v>0</v>
      </c>
      <c r="U193" s="34" t="str">
        <f>SUM(U189:U192)</f>
        <v>0</v>
      </c>
      <c r="V193" s="12"/>
      <c r="W193" s="38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32"/>
      <c r="K194" s="12"/>
      <c r="L194" s="18"/>
      <c r="M194" s="12"/>
      <c r="N194" s="18"/>
      <c r="O194" s="12"/>
      <c r="P194" s="18"/>
      <c r="Q194" s="12"/>
      <c r="R194" s="18"/>
      <c r="S194" s="12"/>
      <c r="T194" s="24"/>
      <c r="U194" s="32"/>
      <c r="V194" s="12"/>
      <c r="W194" s="18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32"/>
      <c r="K195" s="12"/>
      <c r="L195" s="18"/>
      <c r="M195" s="12"/>
      <c r="N195" s="18"/>
      <c r="O195" s="12"/>
      <c r="P195" s="18"/>
      <c r="Q195" s="12"/>
      <c r="R195" s="18"/>
      <c r="S195" s="12"/>
      <c r="T195" s="24"/>
      <c r="U195" s="32"/>
      <c r="V195" s="12"/>
      <c r="W195" s="18"/>
    </row>
    <row r="196" spans="1:23">
      <c r="A196" s="20" t="s">
        <v>40</v>
      </c>
      <c r="B196" s="12"/>
      <c r="C196" s="25">
        <v>4178873</v>
      </c>
      <c r="D196" s="14"/>
      <c r="E196" s="14"/>
      <c r="F196" s="14"/>
      <c r="G196" s="14"/>
      <c r="H196" s="14"/>
      <c r="I196" s="14"/>
      <c r="J196" s="33">
        <v>4178873</v>
      </c>
      <c r="K196" s="12"/>
      <c r="L196" s="37">
        <v>45390.85</v>
      </c>
      <c r="M196" s="12"/>
      <c r="N196" s="37">
        <v>4224263.85</v>
      </c>
      <c r="O196" s="12"/>
      <c r="P196" s="37">
        <v>5480700.04</v>
      </c>
      <c r="Q196" s="12"/>
      <c r="R196" s="37">
        <v>-1256436.19</v>
      </c>
      <c r="S196" s="12"/>
      <c r="T196" s="25"/>
      <c r="U196" s="33"/>
      <c r="V196" s="12"/>
      <c r="W196" s="37">
        <v>-1256436.19</v>
      </c>
    </row>
    <row r="197" spans="1:23">
      <c r="A197" s="20" t="s">
        <v>41</v>
      </c>
      <c r="B197" s="12"/>
      <c r="C197" s="25">
        <v>4823040</v>
      </c>
      <c r="D197" s="14">
        <v>8.79</v>
      </c>
      <c r="E197" s="14"/>
      <c r="F197" s="14"/>
      <c r="G197" s="14"/>
      <c r="H197" s="14"/>
      <c r="I197" s="14"/>
      <c r="J197" s="33">
        <v>4823048.79</v>
      </c>
      <c r="K197" s="12"/>
      <c r="L197" s="37">
        <v>214912.53</v>
      </c>
      <c r="M197" s="12"/>
      <c r="N197" s="37">
        <v>5037961.32</v>
      </c>
      <c r="O197" s="12"/>
      <c r="P197" s="37">
        <v>5394314.26</v>
      </c>
      <c r="Q197" s="12"/>
      <c r="R197" s="37">
        <v>-356352.94</v>
      </c>
      <c r="S197" s="12"/>
      <c r="T197" s="25"/>
      <c r="U197" s="33"/>
      <c r="V197" s="12"/>
      <c r="W197" s="37">
        <v>-356352.94</v>
      </c>
    </row>
    <row r="198" spans="1:23">
      <c r="A198" s="20" t="s">
        <v>42</v>
      </c>
      <c r="B198" s="12"/>
      <c r="C198" s="25">
        <v>4907591</v>
      </c>
      <c r="D198" s="14"/>
      <c r="E198" s="14"/>
      <c r="F198" s="14"/>
      <c r="G198" s="14"/>
      <c r="H198" s="14"/>
      <c r="I198" s="14"/>
      <c r="J198" s="33">
        <v>4907591</v>
      </c>
      <c r="K198" s="12"/>
      <c r="L198" s="37">
        <v>189066.83</v>
      </c>
      <c r="M198" s="12"/>
      <c r="N198" s="37">
        <v>5096657.83</v>
      </c>
      <c r="O198" s="12"/>
      <c r="P198" s="37">
        <v>5590608.13</v>
      </c>
      <c r="Q198" s="12"/>
      <c r="R198" s="37">
        <v>-493950.3</v>
      </c>
      <c r="S198" s="12"/>
      <c r="T198" s="25"/>
      <c r="U198" s="33"/>
      <c r="V198" s="12"/>
      <c r="W198" s="37">
        <v>-493950.3</v>
      </c>
    </row>
    <row r="199" spans="1:23">
      <c r="A199" s="20" t="s">
        <v>43</v>
      </c>
      <c r="B199" s="12"/>
      <c r="C199" s="25">
        <v>4850535</v>
      </c>
      <c r="D199" s="14">
        <v>52283.9</v>
      </c>
      <c r="E199" s="14"/>
      <c r="F199" s="14"/>
      <c r="G199" s="14"/>
      <c r="H199" s="14"/>
      <c r="I199" s="14"/>
      <c r="J199" s="33">
        <v>4902818.9</v>
      </c>
      <c r="K199" s="12"/>
      <c r="L199" s="37">
        <v>174450.06</v>
      </c>
      <c r="M199" s="12"/>
      <c r="N199" s="37">
        <v>5077268.96</v>
      </c>
      <c r="O199" s="12"/>
      <c r="P199" s="37">
        <v>5613216.46</v>
      </c>
      <c r="Q199" s="12"/>
      <c r="R199" s="37">
        <v>-535947.5</v>
      </c>
      <c r="S199" s="12"/>
      <c r="T199" s="25"/>
      <c r="U199" s="33"/>
      <c r="V199" s="12"/>
      <c r="W199" s="37">
        <v>-535947.5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34" t="str">
        <f>SUM(J196:J199)</f>
        <v>0</v>
      </c>
      <c r="K200" s="12"/>
      <c r="L200" s="38" t="str">
        <f>SUM(L196:L199)</f>
        <v>0</v>
      </c>
      <c r="M200" s="12"/>
      <c r="N200" s="38" t="str">
        <f>SUM(N196:N199)</f>
        <v>0</v>
      </c>
      <c r="O200" s="12"/>
      <c r="P200" s="38" t="str">
        <f>SUM(P196:P199)</f>
        <v>0</v>
      </c>
      <c r="Q200" s="12"/>
      <c r="R200" s="38" t="str">
        <f>SUM(R196:R199)</f>
        <v>0</v>
      </c>
      <c r="S200" s="12"/>
      <c r="T200" s="26" t="str">
        <f>SUM(T196:T199)</f>
        <v>0</v>
      </c>
      <c r="U200" s="34" t="str">
        <f>SUM(U196:U199)</f>
        <v>0</v>
      </c>
      <c r="V200" s="12"/>
      <c r="W200" s="38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32"/>
      <c r="K201" s="12"/>
      <c r="L201" s="18"/>
      <c r="M201" s="12"/>
      <c r="N201" s="18"/>
      <c r="O201" s="12"/>
      <c r="P201" s="18"/>
      <c r="Q201" s="12"/>
      <c r="R201" s="18"/>
      <c r="S201" s="12"/>
      <c r="T201" s="24"/>
      <c r="U201" s="32"/>
      <c r="V201" s="12"/>
      <c r="W201" s="18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35" t="str">
        <f>J158+J165+J172+J179+J186+J193+J200</f>
        <v>0</v>
      </c>
      <c r="K202" s="13"/>
      <c r="L202" s="39" t="str">
        <f>L158+L165+L172+L179+L186+L193+L200</f>
        <v>0</v>
      </c>
      <c r="M202" s="13"/>
      <c r="N202" s="39" t="str">
        <f>N158+N165+N172+N179+N186+N193+N200</f>
        <v>0</v>
      </c>
      <c r="O202" s="13"/>
      <c r="P202" s="39" t="str">
        <f>P158+P165+P172+P179+P186+P193+P200</f>
        <v>0</v>
      </c>
      <c r="Q202" s="13"/>
      <c r="R202" s="39" t="str">
        <f>R158+R165+R172+R179+R186+R193+R200</f>
        <v>0</v>
      </c>
      <c r="S202" s="13"/>
      <c r="T202" s="27" t="str">
        <f>T158+T165+T172+T179+T186+T193+T200</f>
        <v>0</v>
      </c>
      <c r="U202" s="35" t="str">
        <f>U158+U165+U172+U179+U186+U193+U200</f>
        <v>0</v>
      </c>
      <c r="V202" s="13"/>
      <c r="W202" s="39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32"/>
      <c r="K203" s="12"/>
      <c r="L203" s="18"/>
      <c r="M203" s="12"/>
      <c r="N203" s="18"/>
      <c r="O203" s="12"/>
      <c r="P203" s="18"/>
      <c r="Q203" s="12"/>
      <c r="R203" s="18"/>
      <c r="S203" s="12"/>
      <c r="T203" s="24"/>
      <c r="U203" s="32"/>
      <c r="V203" s="12"/>
      <c r="W203" s="18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6" t="str">
        <f>J154+J202</f>
        <v>0</v>
      </c>
      <c r="K204" s="13"/>
      <c r="L204" s="40" t="str">
        <f>L154+L202</f>
        <v>0</v>
      </c>
      <c r="M204" s="13"/>
      <c r="N204" s="40" t="str">
        <f>N154+N202</f>
        <v>0</v>
      </c>
      <c r="O204" s="13"/>
      <c r="P204" s="40" t="str">
        <f>P154+P202</f>
        <v>0</v>
      </c>
      <c r="Q204" s="13"/>
      <c r="R204" s="40" t="str">
        <f>R154+R202</f>
        <v>0</v>
      </c>
      <c r="S204" s="13"/>
      <c r="T204" s="28" t="str">
        <f>T154+T202</f>
        <v>0</v>
      </c>
      <c r="U204" s="36" t="str">
        <f>U154+U202</f>
        <v>0</v>
      </c>
      <c r="V204" s="13"/>
      <c r="W204" s="40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80</v>
      </c>
      <c r="D4" s="9"/>
      <c r="E4" s="9"/>
      <c r="F4" s="9"/>
      <c r="G4" s="9"/>
      <c r="H4" s="9"/>
      <c r="I4" s="9"/>
      <c r="J4" s="9"/>
      <c r="K4" s="10"/>
      <c r="M4" s="11" t="s">
        <v>81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1170925</v>
      </c>
      <c r="D8" s="14">
        <v>7445475</v>
      </c>
      <c r="E8" s="14">
        <v>1547650</v>
      </c>
      <c r="F8" s="14">
        <v>1793975</v>
      </c>
      <c r="G8" s="14">
        <v>2923700</v>
      </c>
      <c r="H8" s="14">
        <v>3669950</v>
      </c>
      <c r="I8" s="14">
        <v>20800</v>
      </c>
      <c r="J8" s="14">
        <v>33600</v>
      </c>
      <c r="K8" s="33">
        <v>18606075</v>
      </c>
      <c r="L8" s="12"/>
      <c r="M8" s="25">
        <v>869525</v>
      </c>
      <c r="N8" s="14">
        <v>5015807</v>
      </c>
      <c r="O8" s="14">
        <v>737272</v>
      </c>
      <c r="P8" s="14">
        <v>840828</v>
      </c>
      <c r="Q8" s="14">
        <v>1351315</v>
      </c>
      <c r="R8" s="14">
        <v>2176218</v>
      </c>
      <c r="S8" s="14">
        <v>45300</v>
      </c>
      <c r="T8" s="14">
        <v>58004</v>
      </c>
      <c r="U8" s="14">
        <v>248575</v>
      </c>
      <c r="V8" s="14">
        <v>147219</v>
      </c>
      <c r="W8" s="33">
        <v>11490063</v>
      </c>
    </row>
    <row r="9" spans="1:23">
      <c r="A9" s="20" t="s">
        <v>41</v>
      </c>
      <c r="B9" s="12"/>
      <c r="C9" s="25">
        <v>1023325</v>
      </c>
      <c r="D9" s="14">
        <v>8020900</v>
      </c>
      <c r="E9" s="14">
        <v>1649925</v>
      </c>
      <c r="F9" s="14">
        <v>1610400</v>
      </c>
      <c r="G9" s="14">
        <v>3286750</v>
      </c>
      <c r="H9" s="14">
        <v>4065425</v>
      </c>
      <c r="I9" s="14">
        <v>9600</v>
      </c>
      <c r="J9" s="14">
        <v>9600</v>
      </c>
      <c r="K9" s="33">
        <v>19675925</v>
      </c>
      <c r="L9" s="12"/>
      <c r="M9" s="25">
        <v>775065</v>
      </c>
      <c r="N9" s="14">
        <v>5378102</v>
      </c>
      <c r="O9" s="14">
        <v>785615</v>
      </c>
      <c r="P9" s="14">
        <v>788813</v>
      </c>
      <c r="Q9" s="14">
        <v>1519771</v>
      </c>
      <c r="R9" s="14">
        <v>2368295</v>
      </c>
      <c r="S9" s="14">
        <v>15000</v>
      </c>
      <c r="T9" s="14">
        <v>62528</v>
      </c>
      <c r="U9" s="14">
        <v>131872</v>
      </c>
      <c r="V9" s="14">
        <v>201083</v>
      </c>
      <c r="W9" s="33">
        <v>12026144</v>
      </c>
    </row>
    <row r="10" spans="1:23">
      <c r="A10" s="20" t="s">
        <v>42</v>
      </c>
      <c r="B10" s="12"/>
      <c r="C10" s="25">
        <v>635025</v>
      </c>
      <c r="D10" s="14">
        <v>7955800</v>
      </c>
      <c r="E10" s="14">
        <v>2255825</v>
      </c>
      <c r="F10" s="14">
        <v>1505350</v>
      </c>
      <c r="G10" s="14">
        <v>3220875</v>
      </c>
      <c r="H10" s="14">
        <v>3269500</v>
      </c>
      <c r="I10" s="14">
        <v>3200</v>
      </c>
      <c r="J10" s="14">
        <v>41600</v>
      </c>
      <c r="K10" s="33">
        <v>18887175</v>
      </c>
      <c r="L10" s="12"/>
      <c r="M10" s="25">
        <v>409216</v>
      </c>
      <c r="N10" s="14">
        <v>5272264</v>
      </c>
      <c r="O10" s="14">
        <v>1092468</v>
      </c>
      <c r="P10" s="14">
        <v>729558</v>
      </c>
      <c r="Q10" s="14">
        <v>1465917</v>
      </c>
      <c r="R10" s="14">
        <v>1739210</v>
      </c>
      <c r="S10" s="14">
        <v>43400</v>
      </c>
      <c r="T10" s="14">
        <v>317499</v>
      </c>
      <c r="U10" s="14">
        <v>319946</v>
      </c>
      <c r="V10" s="14">
        <v>71306</v>
      </c>
      <c r="W10" s="33">
        <v>11460784</v>
      </c>
    </row>
    <row r="11" spans="1:23">
      <c r="A11" s="20" t="s">
        <v>43</v>
      </c>
      <c r="B11" s="12"/>
      <c r="C11" s="25">
        <v>1354950</v>
      </c>
      <c r="D11" s="14">
        <v>7378325</v>
      </c>
      <c r="E11" s="14">
        <v>1589125</v>
      </c>
      <c r="F11" s="14">
        <v>1685500</v>
      </c>
      <c r="G11" s="14">
        <v>2281150</v>
      </c>
      <c r="H11" s="14">
        <v>2939725</v>
      </c>
      <c r="I11" s="14">
        <v>67200</v>
      </c>
      <c r="J11" s="14">
        <v>273600</v>
      </c>
      <c r="K11" s="33">
        <v>17569575</v>
      </c>
      <c r="L11" s="12"/>
      <c r="M11" s="25">
        <v>578918</v>
      </c>
      <c r="N11" s="14">
        <v>4817589</v>
      </c>
      <c r="O11" s="14">
        <v>726439</v>
      </c>
      <c r="P11" s="14">
        <v>825994</v>
      </c>
      <c r="Q11" s="14">
        <v>932786</v>
      </c>
      <c r="R11" s="14">
        <v>1445645</v>
      </c>
      <c r="S11" s="14">
        <v>311400</v>
      </c>
      <c r="T11" s="14">
        <v>443837</v>
      </c>
      <c r="U11" s="14">
        <v>320553</v>
      </c>
      <c r="V11" s="14">
        <v>49913</v>
      </c>
      <c r="W11" s="33">
        <v>10453074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2310000</v>
      </c>
      <c r="D22" s="14">
        <v>0</v>
      </c>
      <c r="E22" s="14">
        <v>0</v>
      </c>
      <c r="F22" s="14">
        <v>0</v>
      </c>
      <c r="G22" s="14">
        <v>16000</v>
      </c>
      <c r="H22" s="14">
        <v>2450000</v>
      </c>
      <c r="I22" s="14">
        <v>8000</v>
      </c>
      <c r="J22" s="14">
        <v>0</v>
      </c>
      <c r="K22" s="33">
        <v>4784000</v>
      </c>
      <c r="L22" s="12"/>
      <c r="M22" s="25">
        <v>1501200</v>
      </c>
      <c r="N22" s="14">
        <v>0</v>
      </c>
      <c r="O22" s="14">
        <v>0</v>
      </c>
      <c r="P22" s="14">
        <v>0</v>
      </c>
      <c r="Q22" s="14">
        <v>10000</v>
      </c>
      <c r="R22" s="14">
        <v>1343209.46</v>
      </c>
      <c r="S22" s="14">
        <v>0</v>
      </c>
      <c r="T22" s="14">
        <v>0</v>
      </c>
      <c r="U22" s="14">
        <v>0</v>
      </c>
      <c r="V22" s="14">
        <v>170372.98</v>
      </c>
      <c r="W22" s="33">
        <v>3024782.44</v>
      </c>
    </row>
    <row r="23" spans="1:23">
      <c r="A23" s="20" t="s">
        <v>41</v>
      </c>
      <c r="B23" s="12"/>
      <c r="C23" s="25">
        <v>5084000</v>
      </c>
      <c r="D23" s="14"/>
      <c r="E23" s="14"/>
      <c r="F23" s="14"/>
      <c r="G23" s="14">
        <v>156000</v>
      </c>
      <c r="H23" s="14">
        <v>2416000</v>
      </c>
      <c r="I23" s="14"/>
      <c r="J23" s="14"/>
      <c r="K23" s="33">
        <v>7656000</v>
      </c>
      <c r="L23" s="12"/>
      <c r="M23" s="25">
        <v>3277287.31</v>
      </c>
      <c r="N23" s="14"/>
      <c r="O23" s="14"/>
      <c r="P23" s="14"/>
      <c r="Q23" s="14">
        <v>72178</v>
      </c>
      <c r="R23" s="14">
        <v>1537912.08</v>
      </c>
      <c r="S23" s="14"/>
      <c r="T23" s="14"/>
      <c r="U23" s="14"/>
      <c r="V23" s="14">
        <v>-65535.64</v>
      </c>
      <c r="W23" s="33">
        <v>4821841.75</v>
      </c>
    </row>
    <row r="24" spans="1:23">
      <c r="A24" s="20" t="s">
        <v>42</v>
      </c>
      <c r="B24" s="12"/>
      <c r="C24" s="25">
        <v>4510000</v>
      </c>
      <c r="D24" s="14">
        <v>0</v>
      </c>
      <c r="E24" s="14">
        <v>0</v>
      </c>
      <c r="F24" s="14">
        <v>0</v>
      </c>
      <c r="G24" s="14">
        <v>14000</v>
      </c>
      <c r="H24" s="14">
        <v>1948000</v>
      </c>
      <c r="I24" s="14">
        <v>0</v>
      </c>
      <c r="J24" s="14">
        <v>0</v>
      </c>
      <c r="K24" s="33">
        <v>6472000</v>
      </c>
      <c r="L24" s="12"/>
      <c r="M24" s="25">
        <v>2928018.7</v>
      </c>
      <c r="N24" s="14">
        <v>0</v>
      </c>
      <c r="O24" s="14">
        <v>0</v>
      </c>
      <c r="P24" s="14">
        <v>0</v>
      </c>
      <c r="Q24" s="14">
        <v>6657</v>
      </c>
      <c r="R24" s="14">
        <v>1066916.7</v>
      </c>
      <c r="S24" s="14">
        <v>0</v>
      </c>
      <c r="T24" s="14">
        <v>0</v>
      </c>
      <c r="U24" s="14">
        <v>0</v>
      </c>
      <c r="V24" s="14">
        <v>40678.28</v>
      </c>
      <c r="W24" s="33">
        <v>4042270.68</v>
      </c>
    </row>
    <row r="25" spans="1:23">
      <c r="A25" s="20" t="s">
        <v>43</v>
      </c>
      <c r="B25" s="12"/>
      <c r="C25" s="25">
        <v>5322000</v>
      </c>
      <c r="D25" s="14">
        <v>0</v>
      </c>
      <c r="E25" s="14">
        <v>0</v>
      </c>
      <c r="F25" s="14">
        <v>0</v>
      </c>
      <c r="G25" s="14">
        <v>180000</v>
      </c>
      <c r="H25" s="14">
        <v>2216000</v>
      </c>
      <c r="I25" s="14">
        <v>70000</v>
      </c>
      <c r="J25" s="14">
        <v>0</v>
      </c>
      <c r="K25" s="33">
        <v>7788000</v>
      </c>
      <c r="L25" s="12"/>
      <c r="M25" s="25">
        <v>3447950</v>
      </c>
      <c r="N25" s="14">
        <v>0</v>
      </c>
      <c r="O25" s="14">
        <v>0</v>
      </c>
      <c r="P25" s="14">
        <v>0</v>
      </c>
      <c r="Q25" s="14">
        <v>82723</v>
      </c>
      <c r="R25" s="14">
        <v>1265294.56</v>
      </c>
      <c r="S25" s="14">
        <v>21000</v>
      </c>
      <c r="T25" s="14">
        <v>0</v>
      </c>
      <c r="U25" s="14">
        <v>0</v>
      </c>
      <c r="V25" s="14">
        <v>45200</v>
      </c>
      <c r="W25" s="33">
        <v>4862167.56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1414476</v>
      </c>
      <c r="D43" s="14">
        <v>383269</v>
      </c>
      <c r="E43" s="14">
        <v>7164478</v>
      </c>
      <c r="F43" s="14">
        <v>281905</v>
      </c>
      <c r="G43" s="14">
        <v>60845</v>
      </c>
      <c r="H43" s="14">
        <v>1145772</v>
      </c>
      <c r="I43" s="14">
        <v>40323</v>
      </c>
      <c r="J43" s="14"/>
      <c r="K43" s="33">
        <v>10491068</v>
      </c>
      <c r="L43" s="12"/>
      <c r="M43" s="25">
        <v>931623</v>
      </c>
      <c r="N43" s="14">
        <v>252434</v>
      </c>
      <c r="O43" s="14">
        <v>1612782</v>
      </c>
      <c r="P43" s="14">
        <v>-71890</v>
      </c>
      <c r="Q43" s="14">
        <v>13487</v>
      </c>
      <c r="R43" s="14">
        <v>734943</v>
      </c>
      <c r="S43" s="14">
        <v>887</v>
      </c>
      <c r="T43" s="14"/>
      <c r="U43" s="14">
        <v>302712</v>
      </c>
      <c r="V43" s="14"/>
      <c r="W43" s="33">
        <v>3776978</v>
      </c>
    </row>
    <row r="44" spans="1:23">
      <c r="A44" s="20" t="s">
        <v>41</v>
      </c>
      <c r="B44" s="12"/>
      <c r="C44" s="25">
        <v>1072058</v>
      </c>
      <c r="D44" s="14">
        <v>698317</v>
      </c>
      <c r="E44" s="14">
        <v>6810406</v>
      </c>
      <c r="F44" s="14">
        <v>228222</v>
      </c>
      <c r="G44" s="14">
        <v>31077</v>
      </c>
      <c r="H44" s="14">
        <v>1308406</v>
      </c>
      <c r="I44" s="14"/>
      <c r="J44" s="14"/>
      <c r="K44" s="33">
        <v>10148486</v>
      </c>
      <c r="L44" s="12"/>
      <c r="M44" s="25">
        <v>718327</v>
      </c>
      <c r="N44" s="14">
        <v>467904</v>
      </c>
      <c r="O44" s="14">
        <v>1731665</v>
      </c>
      <c r="P44" s="14">
        <v>58753</v>
      </c>
      <c r="Q44" s="14">
        <v>40327</v>
      </c>
      <c r="R44" s="14">
        <v>801260</v>
      </c>
      <c r="S44" s="14"/>
      <c r="T44" s="14"/>
      <c r="U44" s="14">
        <v>142317</v>
      </c>
      <c r="V44" s="14"/>
      <c r="W44" s="33">
        <v>3960553</v>
      </c>
    </row>
    <row r="45" spans="1:23">
      <c r="A45" s="20" t="s">
        <v>42</v>
      </c>
      <c r="B45" s="12"/>
      <c r="C45" s="25">
        <v>1244543</v>
      </c>
      <c r="D45" s="14">
        <v>996787</v>
      </c>
      <c r="E45" s="14">
        <v>6289005</v>
      </c>
      <c r="F45" s="14">
        <v>440177</v>
      </c>
      <c r="G45" s="14">
        <v>52693</v>
      </c>
      <c r="H45" s="14">
        <v>1258906</v>
      </c>
      <c r="I45" s="14"/>
      <c r="J45" s="14"/>
      <c r="K45" s="33">
        <v>10282111</v>
      </c>
      <c r="L45" s="12"/>
      <c r="M45" s="25">
        <v>827114</v>
      </c>
      <c r="N45" s="14">
        <v>662457</v>
      </c>
      <c r="O45" s="14">
        <v>1527103</v>
      </c>
      <c r="P45" s="14">
        <v>158029</v>
      </c>
      <c r="Q45" s="14">
        <v>19753</v>
      </c>
      <c r="R45" s="14">
        <v>799917</v>
      </c>
      <c r="S45" s="14">
        <v>1113</v>
      </c>
      <c r="T45" s="14"/>
      <c r="U45" s="14">
        <v>1021673</v>
      </c>
      <c r="V45" s="14"/>
      <c r="W45" s="33">
        <v>5017159</v>
      </c>
    </row>
    <row r="46" spans="1:23">
      <c r="A46" s="20" t="s">
        <v>43</v>
      </c>
      <c r="B46" s="12"/>
      <c r="C46" s="25">
        <v>1228577</v>
      </c>
      <c r="D46" s="14">
        <v>506233</v>
      </c>
      <c r="E46" s="14">
        <v>6298873</v>
      </c>
      <c r="F46" s="14">
        <v>239349</v>
      </c>
      <c r="G46" s="14">
        <v>181150</v>
      </c>
      <c r="H46" s="14">
        <v>1174810</v>
      </c>
      <c r="I46" s="14"/>
      <c r="J46" s="14"/>
      <c r="K46" s="33">
        <v>9628992</v>
      </c>
      <c r="L46" s="12"/>
      <c r="M46" s="25">
        <v>821015</v>
      </c>
      <c r="N46" s="14">
        <v>338298</v>
      </c>
      <c r="O46" s="14">
        <v>1254705</v>
      </c>
      <c r="P46" s="14">
        <v>49021</v>
      </c>
      <c r="Q46" s="14">
        <v>77805</v>
      </c>
      <c r="R46" s="14">
        <v>584969</v>
      </c>
      <c r="S46" s="14"/>
      <c r="T46" s="14"/>
      <c r="U46" s="14">
        <v>683555</v>
      </c>
      <c r="V46" s="14">
        <v>42547</v>
      </c>
      <c r="W46" s="33">
        <v>3851915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1961360</v>
      </c>
      <c r="D50" s="14">
        <v>548435</v>
      </c>
      <c r="E50" s="14">
        <v>8571856</v>
      </c>
      <c r="F50" s="14">
        <v>565103</v>
      </c>
      <c r="G50" s="14"/>
      <c r="H50" s="14">
        <v>1620114</v>
      </c>
      <c r="I50" s="14">
        <v>1716</v>
      </c>
      <c r="J50" s="14"/>
      <c r="K50" s="33">
        <v>13268584</v>
      </c>
      <c r="L50" s="12"/>
      <c r="M50" s="25">
        <v>1386032</v>
      </c>
      <c r="N50" s="14">
        <v>387562</v>
      </c>
      <c r="O50" s="14">
        <v>1420470</v>
      </c>
      <c r="P50" s="14">
        <v>160542</v>
      </c>
      <c r="Q50" s="14">
        <v>900</v>
      </c>
      <c r="R50" s="14">
        <v>930347</v>
      </c>
      <c r="S50" s="14">
        <v>938</v>
      </c>
      <c r="T50" s="14"/>
      <c r="U50" s="14">
        <v>51842</v>
      </c>
      <c r="V50" s="14"/>
      <c r="W50" s="33">
        <v>4338633</v>
      </c>
    </row>
    <row r="51" spans="1:23">
      <c r="A51" s="20" t="s">
        <v>41</v>
      </c>
      <c r="B51" s="12"/>
      <c r="C51" s="25">
        <v>1753467</v>
      </c>
      <c r="D51" s="14">
        <v>880039</v>
      </c>
      <c r="E51" s="14">
        <v>9432340</v>
      </c>
      <c r="F51" s="14">
        <v>558742</v>
      </c>
      <c r="G51" s="14">
        <v>45130</v>
      </c>
      <c r="H51" s="14">
        <v>1406786</v>
      </c>
      <c r="I51" s="14">
        <v>11311</v>
      </c>
      <c r="J51" s="14"/>
      <c r="K51" s="33">
        <v>14087815</v>
      </c>
      <c r="L51" s="12"/>
      <c r="M51" s="25">
        <v>1206182</v>
      </c>
      <c r="N51" s="14">
        <v>605365</v>
      </c>
      <c r="O51" s="14">
        <v>1509856</v>
      </c>
      <c r="P51" s="14">
        <v>119694</v>
      </c>
      <c r="Q51" s="14">
        <v>45130</v>
      </c>
      <c r="R51" s="14">
        <v>838412</v>
      </c>
      <c r="S51" s="14">
        <v>2828</v>
      </c>
      <c r="T51" s="14"/>
      <c r="U51" s="14">
        <v>277902</v>
      </c>
      <c r="V51" s="14">
        <v>8440</v>
      </c>
      <c r="W51" s="33">
        <v>4613809</v>
      </c>
    </row>
    <row r="52" spans="1:23">
      <c r="A52" s="20" t="s">
        <v>42</v>
      </c>
      <c r="B52" s="12"/>
      <c r="C52" s="25">
        <v>1458306</v>
      </c>
      <c r="D52" s="14">
        <v>624145</v>
      </c>
      <c r="E52" s="14">
        <v>9236307</v>
      </c>
      <c r="F52" s="14">
        <v>707657</v>
      </c>
      <c r="G52" s="14">
        <v>448060</v>
      </c>
      <c r="H52" s="14">
        <v>1456280</v>
      </c>
      <c r="I52" s="14">
        <v>1107</v>
      </c>
      <c r="J52" s="14"/>
      <c r="K52" s="33">
        <v>13931862</v>
      </c>
      <c r="L52" s="12"/>
      <c r="M52" s="25">
        <v>1031064</v>
      </c>
      <c r="N52" s="14">
        <v>441288</v>
      </c>
      <c r="O52" s="14">
        <v>1986671</v>
      </c>
      <c r="P52" s="14">
        <v>266021</v>
      </c>
      <c r="Q52" s="14">
        <v>269168</v>
      </c>
      <c r="R52" s="14">
        <v>866253</v>
      </c>
      <c r="S52" s="14">
        <v>1031</v>
      </c>
      <c r="T52" s="14"/>
      <c r="U52" s="14">
        <v>250978</v>
      </c>
      <c r="V52" s="14"/>
      <c r="W52" s="33">
        <v>5112474</v>
      </c>
    </row>
    <row r="53" spans="1:23">
      <c r="A53" s="20" t="s">
        <v>43</v>
      </c>
      <c r="B53" s="12"/>
      <c r="C53" s="25">
        <v>1152579</v>
      </c>
      <c r="D53" s="14">
        <v>708713</v>
      </c>
      <c r="E53" s="14">
        <v>8920886</v>
      </c>
      <c r="F53" s="14">
        <v>603798</v>
      </c>
      <c r="G53" s="14">
        <v>223382</v>
      </c>
      <c r="H53" s="14">
        <v>1516464</v>
      </c>
      <c r="I53" s="14"/>
      <c r="J53" s="14"/>
      <c r="K53" s="33">
        <v>13125822</v>
      </c>
      <c r="L53" s="12"/>
      <c r="M53" s="25">
        <v>790310</v>
      </c>
      <c r="N53" s="14">
        <v>485956</v>
      </c>
      <c r="O53" s="14">
        <v>1750094</v>
      </c>
      <c r="P53" s="14">
        <v>226144</v>
      </c>
      <c r="Q53" s="14">
        <v>36910</v>
      </c>
      <c r="R53" s="14">
        <v>919508</v>
      </c>
      <c r="S53" s="14"/>
      <c r="T53" s="14"/>
      <c r="U53" s="14">
        <v>434300</v>
      </c>
      <c r="V53" s="14"/>
      <c r="W53" s="33">
        <v>4643222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3786565</v>
      </c>
      <c r="D57" s="14">
        <v>1019772</v>
      </c>
      <c r="E57" s="14">
        <v>9191180</v>
      </c>
      <c r="F57" s="14">
        <v>389196</v>
      </c>
      <c r="G57" s="14">
        <v>283931</v>
      </c>
      <c r="H57" s="14">
        <v>2081487</v>
      </c>
      <c r="I57" s="14"/>
      <c r="J57" s="14"/>
      <c r="K57" s="33">
        <v>16752131</v>
      </c>
      <c r="L57" s="12"/>
      <c r="M57" s="25">
        <v>2605913</v>
      </c>
      <c r="N57" s="14">
        <v>701807</v>
      </c>
      <c r="O57" s="14">
        <v>2916112</v>
      </c>
      <c r="P57" s="14">
        <v>83265</v>
      </c>
      <c r="Q57" s="14">
        <v>144454</v>
      </c>
      <c r="R57" s="14">
        <v>1055108</v>
      </c>
      <c r="S57" s="14">
        <v>11122</v>
      </c>
      <c r="T57" s="14"/>
      <c r="U57" s="14">
        <v>344809</v>
      </c>
      <c r="V57" s="14"/>
      <c r="W57" s="33">
        <v>7862590</v>
      </c>
    </row>
    <row r="58" spans="1:23">
      <c r="A58" s="20" t="s">
        <v>41</v>
      </c>
      <c r="B58" s="12"/>
      <c r="C58" s="25">
        <v>2372848</v>
      </c>
      <c r="D58" s="14">
        <v>1024206</v>
      </c>
      <c r="E58" s="14">
        <v>9919568</v>
      </c>
      <c r="F58" s="14">
        <v>709650</v>
      </c>
      <c r="G58" s="14">
        <v>349835</v>
      </c>
      <c r="H58" s="14">
        <v>1585520</v>
      </c>
      <c r="I58" s="14"/>
      <c r="J58" s="14"/>
      <c r="K58" s="33">
        <v>15961627</v>
      </c>
      <c r="L58" s="12"/>
      <c r="M58" s="25">
        <v>1811625</v>
      </c>
      <c r="N58" s="14">
        <v>781963</v>
      </c>
      <c r="O58" s="14">
        <v>3120519</v>
      </c>
      <c r="P58" s="14">
        <v>206051</v>
      </c>
      <c r="Q58" s="14">
        <v>166980</v>
      </c>
      <c r="R58" s="14">
        <v>799563</v>
      </c>
      <c r="S58" s="14">
        <v>517</v>
      </c>
      <c r="T58" s="14"/>
      <c r="U58" s="14">
        <v>579168</v>
      </c>
      <c r="V58" s="14"/>
      <c r="W58" s="33">
        <v>7466386</v>
      </c>
    </row>
    <row r="59" spans="1:23">
      <c r="A59" s="20" t="s">
        <v>42</v>
      </c>
      <c r="B59" s="12"/>
      <c r="C59" s="25">
        <v>2850564</v>
      </c>
      <c r="D59" s="14">
        <v>1878097</v>
      </c>
      <c r="E59" s="14">
        <v>8942801</v>
      </c>
      <c r="F59" s="14">
        <v>768502</v>
      </c>
      <c r="G59" s="14">
        <v>259184</v>
      </c>
      <c r="H59" s="14">
        <v>1782093</v>
      </c>
      <c r="I59" s="14"/>
      <c r="J59" s="14"/>
      <c r="K59" s="33">
        <v>16481241</v>
      </c>
      <c r="L59" s="12"/>
      <c r="M59" s="25">
        <v>1826322</v>
      </c>
      <c r="N59" s="14">
        <v>1203274</v>
      </c>
      <c r="O59" s="14">
        <v>3136965</v>
      </c>
      <c r="P59" s="14">
        <v>351375</v>
      </c>
      <c r="Q59" s="14">
        <v>147989</v>
      </c>
      <c r="R59" s="14">
        <v>1064548</v>
      </c>
      <c r="S59" s="14"/>
      <c r="T59" s="14"/>
      <c r="U59" s="14">
        <v>1017782</v>
      </c>
      <c r="V59" s="14"/>
      <c r="W59" s="33">
        <v>8748255</v>
      </c>
    </row>
    <row r="60" spans="1:23">
      <c r="A60" s="20" t="s">
        <v>43</v>
      </c>
      <c r="B60" s="12"/>
      <c r="C60" s="25">
        <v>2337273</v>
      </c>
      <c r="D60" s="14">
        <v>1889554</v>
      </c>
      <c r="E60" s="14">
        <v>8440222</v>
      </c>
      <c r="F60" s="14">
        <v>713042</v>
      </c>
      <c r="G60" s="14">
        <v>260227</v>
      </c>
      <c r="H60" s="14">
        <v>1712097</v>
      </c>
      <c r="I60" s="14">
        <v>1723</v>
      </c>
      <c r="J60" s="14"/>
      <c r="K60" s="33">
        <v>15354138</v>
      </c>
      <c r="L60" s="12"/>
      <c r="M60" s="25">
        <v>1632837</v>
      </c>
      <c r="N60" s="14">
        <v>1320058</v>
      </c>
      <c r="O60" s="14">
        <v>1943136</v>
      </c>
      <c r="P60" s="14">
        <v>224680</v>
      </c>
      <c r="Q60" s="14">
        <v>129904</v>
      </c>
      <c r="R60" s="14">
        <v>1066891</v>
      </c>
      <c r="S60" s="14">
        <v>1167</v>
      </c>
      <c r="T60" s="14"/>
      <c r="U60" s="14">
        <v>377792</v>
      </c>
      <c r="V60" s="14"/>
      <c r="W60" s="33">
        <v>6696465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233058</v>
      </c>
      <c r="D64" s="14">
        <v>7676372</v>
      </c>
      <c r="E64" s="14"/>
      <c r="F64" s="14">
        <v>523011</v>
      </c>
      <c r="G64" s="14"/>
      <c r="H64" s="14">
        <v>3660422</v>
      </c>
      <c r="I64" s="14">
        <v>597594</v>
      </c>
      <c r="J64" s="14"/>
      <c r="K64" s="33">
        <v>12690457</v>
      </c>
      <c r="L64" s="12"/>
      <c r="M64" s="25">
        <v>23872</v>
      </c>
      <c r="N64" s="14">
        <v>4468229</v>
      </c>
      <c r="O64" s="14"/>
      <c r="P64" s="14">
        <v>322456</v>
      </c>
      <c r="Q64" s="14"/>
      <c r="R64" s="14">
        <v>1802864</v>
      </c>
      <c r="S64" s="14"/>
      <c r="T64" s="14"/>
      <c r="U64" s="14">
        <v>109506</v>
      </c>
      <c r="V64" s="14">
        <v>597739</v>
      </c>
      <c r="W64" s="33">
        <v>7324666</v>
      </c>
    </row>
    <row r="65" spans="1:23">
      <c r="A65" s="20" t="s">
        <v>41</v>
      </c>
      <c r="B65" s="12"/>
      <c r="C65" s="25">
        <v>25999</v>
      </c>
      <c r="D65" s="14">
        <v>10570175</v>
      </c>
      <c r="E65" s="14"/>
      <c r="F65" s="14">
        <v>422597</v>
      </c>
      <c r="G65" s="14"/>
      <c r="H65" s="14">
        <v>1598226</v>
      </c>
      <c r="I65" s="14">
        <v>518668</v>
      </c>
      <c r="J65" s="14"/>
      <c r="K65" s="33">
        <v>13135665</v>
      </c>
      <c r="L65" s="12"/>
      <c r="M65" s="25">
        <v>-70684</v>
      </c>
      <c r="N65" s="14">
        <v>5982582</v>
      </c>
      <c r="O65" s="14"/>
      <c r="P65" s="14">
        <v>220027</v>
      </c>
      <c r="Q65" s="14"/>
      <c r="R65" s="14">
        <v>1016138</v>
      </c>
      <c r="S65" s="14"/>
      <c r="T65" s="14"/>
      <c r="U65" s="14">
        <v>115441</v>
      </c>
      <c r="V65" s="14">
        <v>498653</v>
      </c>
      <c r="W65" s="33">
        <v>7762157</v>
      </c>
    </row>
    <row r="66" spans="1:23">
      <c r="A66" s="20" t="s">
        <v>42</v>
      </c>
      <c r="B66" s="12"/>
      <c r="C66" s="25">
        <v>68765</v>
      </c>
      <c r="D66" s="14">
        <v>11646732</v>
      </c>
      <c r="E66" s="14"/>
      <c r="F66" s="14">
        <v>242442</v>
      </c>
      <c r="G66" s="14"/>
      <c r="H66" s="14">
        <v>1524039</v>
      </c>
      <c r="I66" s="14">
        <v>225297</v>
      </c>
      <c r="J66" s="14"/>
      <c r="K66" s="33">
        <v>13707275</v>
      </c>
      <c r="L66" s="12"/>
      <c r="M66" s="25">
        <v>-24839</v>
      </c>
      <c r="N66" s="14">
        <v>6350297</v>
      </c>
      <c r="O66" s="14"/>
      <c r="P66" s="14">
        <v>186254</v>
      </c>
      <c r="Q66" s="14"/>
      <c r="R66" s="14">
        <v>516930</v>
      </c>
      <c r="S66" s="14"/>
      <c r="T66" s="14"/>
      <c r="U66" s="14">
        <v>130193</v>
      </c>
      <c r="V66" s="14">
        <v>217244</v>
      </c>
      <c r="W66" s="33">
        <v>7376079</v>
      </c>
    </row>
    <row r="67" spans="1:23">
      <c r="A67" s="20" t="s">
        <v>43</v>
      </c>
      <c r="B67" s="12"/>
      <c r="C67" s="25">
        <v>93580</v>
      </c>
      <c r="D67" s="14">
        <v>11944845</v>
      </c>
      <c r="E67" s="14"/>
      <c r="F67" s="14">
        <v>397108</v>
      </c>
      <c r="G67" s="14"/>
      <c r="H67" s="14">
        <v>1183335</v>
      </c>
      <c r="I67" s="14">
        <v>227879</v>
      </c>
      <c r="J67" s="14"/>
      <c r="K67" s="33">
        <v>13846747</v>
      </c>
      <c r="L67" s="12"/>
      <c r="M67" s="25">
        <v>-89185</v>
      </c>
      <c r="N67" s="14">
        <v>6824278</v>
      </c>
      <c r="O67" s="14"/>
      <c r="P67" s="14">
        <v>253853</v>
      </c>
      <c r="Q67" s="14"/>
      <c r="R67" s="14">
        <v>749272</v>
      </c>
      <c r="S67" s="14"/>
      <c r="T67" s="14"/>
      <c r="U67" s="14">
        <v>116835</v>
      </c>
      <c r="V67" s="14">
        <v>257837</v>
      </c>
      <c r="W67" s="33">
        <v>8112890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63626</v>
      </c>
      <c r="D71" s="14">
        <v>251225</v>
      </c>
      <c r="E71" s="14">
        <v>3686436</v>
      </c>
      <c r="F71" s="14">
        <v>4358225</v>
      </c>
      <c r="G71" s="14"/>
      <c r="H71" s="14">
        <v>698924</v>
      </c>
      <c r="I71" s="14"/>
      <c r="J71" s="14"/>
      <c r="K71" s="33">
        <v>9058436</v>
      </c>
      <c r="L71" s="12"/>
      <c r="M71" s="25">
        <v>49632</v>
      </c>
      <c r="N71" s="14">
        <v>77825</v>
      </c>
      <c r="O71" s="14">
        <v>1566851</v>
      </c>
      <c r="P71" s="14">
        <v>2544131</v>
      </c>
      <c r="Q71" s="14"/>
      <c r="R71" s="14">
        <v>353958</v>
      </c>
      <c r="S71" s="14"/>
      <c r="T71" s="14"/>
      <c r="U71" s="14">
        <v>89647.1</v>
      </c>
      <c r="V71" s="14">
        <v>-15004.69</v>
      </c>
      <c r="W71" s="33">
        <v>4667039.41</v>
      </c>
    </row>
    <row r="72" spans="1:23">
      <c r="A72" s="20" t="s">
        <v>41</v>
      </c>
      <c r="B72" s="12"/>
      <c r="C72" s="25">
        <v>1906</v>
      </c>
      <c r="D72" s="14">
        <v>109486</v>
      </c>
      <c r="E72" s="14">
        <v>3637456</v>
      </c>
      <c r="F72" s="14">
        <v>4933334</v>
      </c>
      <c r="G72" s="14"/>
      <c r="H72" s="14">
        <v>987329</v>
      </c>
      <c r="I72" s="14"/>
      <c r="J72" s="14"/>
      <c r="K72" s="33">
        <v>9669511</v>
      </c>
      <c r="L72" s="12"/>
      <c r="M72" s="25">
        <v>3284</v>
      </c>
      <c r="N72" s="14">
        <v>39286</v>
      </c>
      <c r="O72" s="14">
        <v>1279328</v>
      </c>
      <c r="P72" s="14">
        <v>2902214</v>
      </c>
      <c r="Q72" s="14"/>
      <c r="R72" s="14">
        <v>853247</v>
      </c>
      <c r="S72" s="14"/>
      <c r="T72" s="14"/>
      <c r="U72" s="14">
        <v>94690.86</v>
      </c>
      <c r="V72" s="14">
        <v>77801.71</v>
      </c>
      <c r="W72" s="33">
        <v>5249851.57</v>
      </c>
    </row>
    <row r="73" spans="1:23">
      <c r="A73" s="20" t="s">
        <v>42</v>
      </c>
      <c r="B73" s="12"/>
      <c r="C73" s="25">
        <v>20126</v>
      </c>
      <c r="D73" s="14">
        <v>130839</v>
      </c>
      <c r="E73" s="14">
        <v>4797740</v>
      </c>
      <c r="F73" s="14">
        <v>4916935</v>
      </c>
      <c r="G73" s="14"/>
      <c r="H73" s="14">
        <v>107310</v>
      </c>
      <c r="I73" s="14">
        <v>6324</v>
      </c>
      <c r="J73" s="14"/>
      <c r="K73" s="33">
        <v>9979274</v>
      </c>
      <c r="L73" s="12"/>
      <c r="M73" s="25">
        <v>26724</v>
      </c>
      <c r="N73" s="14">
        <v>61039</v>
      </c>
      <c r="O73" s="14">
        <v>2014702</v>
      </c>
      <c r="P73" s="14">
        <v>3004506</v>
      </c>
      <c r="Q73" s="14"/>
      <c r="R73" s="14">
        <v>92662</v>
      </c>
      <c r="S73" s="14"/>
      <c r="T73" s="14"/>
      <c r="U73" s="14">
        <v>94302.76</v>
      </c>
      <c r="V73" s="14">
        <v>66325.02</v>
      </c>
      <c r="W73" s="33">
        <v>5360260.78</v>
      </c>
    </row>
    <row r="74" spans="1:23">
      <c r="A74" s="20" t="s">
        <v>43</v>
      </c>
      <c r="B74" s="12"/>
      <c r="C74" s="25">
        <v>35787</v>
      </c>
      <c r="D74" s="14">
        <v>550213</v>
      </c>
      <c r="E74" s="14">
        <v>4240820</v>
      </c>
      <c r="F74" s="14">
        <v>4392411</v>
      </c>
      <c r="G74" s="14"/>
      <c r="H74" s="14">
        <v>740211</v>
      </c>
      <c r="I74" s="14">
        <v>-6324</v>
      </c>
      <c r="J74" s="14"/>
      <c r="K74" s="33">
        <v>9953118</v>
      </c>
      <c r="L74" s="12"/>
      <c r="M74" s="25">
        <v>21228</v>
      </c>
      <c r="N74" s="14">
        <v>406623</v>
      </c>
      <c r="O74" s="14">
        <v>1629490</v>
      </c>
      <c r="P74" s="14">
        <v>2732976</v>
      </c>
      <c r="Q74" s="14"/>
      <c r="R74" s="14">
        <v>540826</v>
      </c>
      <c r="S74" s="14"/>
      <c r="T74" s="14"/>
      <c r="U74" s="14">
        <v>91552.36</v>
      </c>
      <c r="V74" s="14">
        <v>53789.32</v>
      </c>
      <c r="W74" s="33">
        <v>5476484.68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909258</v>
      </c>
      <c r="D78" s="14">
        <v>908660</v>
      </c>
      <c r="E78" s="14">
        <v>2657373</v>
      </c>
      <c r="F78" s="14">
        <v>2313510</v>
      </c>
      <c r="G78" s="14"/>
      <c r="H78" s="14">
        <v>825324</v>
      </c>
      <c r="I78" s="14"/>
      <c r="J78" s="14"/>
      <c r="K78" s="33">
        <v>7614125</v>
      </c>
      <c r="L78" s="12"/>
      <c r="M78" s="25">
        <v>618317</v>
      </c>
      <c r="N78" s="14">
        <v>432460</v>
      </c>
      <c r="O78" s="14">
        <v>930745</v>
      </c>
      <c r="P78" s="14">
        <v>1290865</v>
      </c>
      <c r="Q78" s="14"/>
      <c r="R78" s="14">
        <v>522918</v>
      </c>
      <c r="S78" s="14"/>
      <c r="T78" s="14"/>
      <c r="U78" s="14">
        <v>77207.46</v>
      </c>
      <c r="V78" s="14">
        <v>-118711.59</v>
      </c>
      <c r="W78" s="33">
        <v>3753800.87</v>
      </c>
    </row>
    <row r="79" spans="1:23">
      <c r="A79" s="20" t="s">
        <v>41</v>
      </c>
      <c r="B79" s="12"/>
      <c r="C79" s="25">
        <v>644478</v>
      </c>
      <c r="D79" s="14">
        <v>893579</v>
      </c>
      <c r="E79" s="14">
        <v>2817088</v>
      </c>
      <c r="F79" s="14">
        <v>2494134</v>
      </c>
      <c r="G79" s="14"/>
      <c r="H79" s="14">
        <v>45272</v>
      </c>
      <c r="I79" s="14"/>
      <c r="J79" s="14"/>
      <c r="K79" s="33">
        <v>6894551</v>
      </c>
      <c r="L79" s="12"/>
      <c r="M79" s="25">
        <v>459679</v>
      </c>
      <c r="N79" s="14">
        <v>461129</v>
      </c>
      <c r="O79" s="14">
        <v>1375525</v>
      </c>
      <c r="P79" s="14">
        <v>1355287</v>
      </c>
      <c r="Q79" s="14"/>
      <c r="R79" s="14">
        <v>29492</v>
      </c>
      <c r="S79" s="14"/>
      <c r="T79" s="14"/>
      <c r="U79" s="14">
        <v>60617.84</v>
      </c>
      <c r="V79" s="14">
        <v>60546.42</v>
      </c>
      <c r="W79" s="33">
        <v>3802276.26</v>
      </c>
    </row>
    <row r="80" spans="1:23">
      <c r="A80" s="20" t="s">
        <v>42</v>
      </c>
      <c r="B80" s="12"/>
      <c r="C80" s="25">
        <v>1165883</v>
      </c>
      <c r="D80" s="14">
        <v>982229</v>
      </c>
      <c r="E80" s="14">
        <v>1642987</v>
      </c>
      <c r="F80" s="14">
        <v>2367631</v>
      </c>
      <c r="G80" s="14"/>
      <c r="H80" s="14">
        <v>424772</v>
      </c>
      <c r="I80" s="14"/>
      <c r="J80" s="14"/>
      <c r="K80" s="33">
        <v>6583502</v>
      </c>
      <c r="L80" s="12"/>
      <c r="M80" s="25">
        <v>860482</v>
      </c>
      <c r="N80" s="14">
        <v>508029</v>
      </c>
      <c r="O80" s="14">
        <v>691094</v>
      </c>
      <c r="P80" s="14">
        <v>1339057</v>
      </c>
      <c r="Q80" s="14"/>
      <c r="R80" s="14">
        <v>254602</v>
      </c>
      <c r="S80" s="14"/>
      <c r="T80" s="14"/>
      <c r="U80" s="14">
        <v>57540.42</v>
      </c>
      <c r="V80" s="14">
        <v>53676.58</v>
      </c>
      <c r="W80" s="33">
        <v>3764481</v>
      </c>
    </row>
    <row r="81" spans="1:23">
      <c r="A81" s="20" t="s">
        <v>43</v>
      </c>
      <c r="B81" s="12"/>
      <c r="C81" s="25">
        <v>1676248</v>
      </c>
      <c r="D81" s="14">
        <v>1451334</v>
      </c>
      <c r="E81" s="14">
        <v>1400155</v>
      </c>
      <c r="F81" s="14">
        <v>2714795</v>
      </c>
      <c r="G81" s="14"/>
      <c r="H81" s="14">
        <v>338417</v>
      </c>
      <c r="I81" s="14">
        <v>546</v>
      </c>
      <c r="J81" s="14"/>
      <c r="K81" s="33">
        <v>7581495</v>
      </c>
      <c r="L81" s="12"/>
      <c r="M81" s="25">
        <v>1364148</v>
      </c>
      <c r="N81" s="14">
        <v>906874</v>
      </c>
      <c r="O81" s="14">
        <v>372883</v>
      </c>
      <c r="P81" s="14">
        <v>1583430</v>
      </c>
      <c r="Q81" s="14"/>
      <c r="R81" s="14">
        <v>230043</v>
      </c>
      <c r="S81" s="14"/>
      <c r="T81" s="14"/>
      <c r="U81" s="14">
        <v>61343.03</v>
      </c>
      <c r="V81" s="14">
        <v>66323.2</v>
      </c>
      <c r="W81" s="33">
        <v>4585044.23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5942690</v>
      </c>
      <c r="D85" s="14"/>
      <c r="E85" s="14">
        <v>16857111</v>
      </c>
      <c r="F85" s="14"/>
      <c r="G85" s="14"/>
      <c r="H85" s="14">
        <v>7862775</v>
      </c>
      <c r="I85" s="14"/>
      <c r="J85" s="14"/>
      <c r="K85" s="33">
        <v>30662576</v>
      </c>
      <c r="L85" s="12"/>
      <c r="M85" s="25">
        <v>5219845</v>
      </c>
      <c r="N85" s="14"/>
      <c r="O85" s="14">
        <v>13704097</v>
      </c>
      <c r="P85" s="14"/>
      <c r="Q85" s="14"/>
      <c r="R85" s="14">
        <v>6094066</v>
      </c>
      <c r="S85" s="14"/>
      <c r="T85" s="14"/>
      <c r="U85" s="14">
        <v>-297134</v>
      </c>
      <c r="V85" s="14">
        <v>6667</v>
      </c>
      <c r="W85" s="33">
        <v>24727541</v>
      </c>
    </row>
    <row r="86" spans="1:23">
      <c r="A86" s="20" t="s">
        <v>41</v>
      </c>
      <c r="B86" s="12"/>
      <c r="C86" s="25">
        <v>7062812</v>
      </c>
      <c r="D86" s="14"/>
      <c r="E86" s="14">
        <v>21526754</v>
      </c>
      <c r="F86" s="14"/>
      <c r="G86" s="14"/>
      <c r="H86" s="14">
        <v>6695251</v>
      </c>
      <c r="I86" s="14">
        <v>-146193</v>
      </c>
      <c r="J86" s="14"/>
      <c r="K86" s="33">
        <v>35138624</v>
      </c>
      <c r="L86" s="12"/>
      <c r="M86" s="25">
        <v>6027507</v>
      </c>
      <c r="N86" s="14"/>
      <c r="O86" s="14">
        <v>17820813</v>
      </c>
      <c r="P86" s="14"/>
      <c r="Q86" s="14"/>
      <c r="R86" s="14">
        <v>5467380</v>
      </c>
      <c r="S86" s="14"/>
      <c r="T86" s="14"/>
      <c r="U86" s="14">
        <v>141007</v>
      </c>
      <c r="V86" s="14">
        <v>-14257</v>
      </c>
      <c r="W86" s="33">
        <v>29442450</v>
      </c>
    </row>
    <row r="87" spans="1:23">
      <c r="A87" s="20" t="s">
        <v>42</v>
      </c>
      <c r="B87" s="12"/>
      <c r="C87" s="25">
        <v>5978864</v>
      </c>
      <c r="D87" s="14"/>
      <c r="E87" s="14">
        <v>26436664</v>
      </c>
      <c r="F87" s="14"/>
      <c r="G87" s="14"/>
      <c r="H87" s="14">
        <v>5009138</v>
      </c>
      <c r="I87" s="14">
        <v>452174</v>
      </c>
      <c r="J87" s="14"/>
      <c r="K87" s="33">
        <v>37876840</v>
      </c>
      <c r="L87" s="12"/>
      <c r="M87" s="25">
        <v>4920575</v>
      </c>
      <c r="N87" s="14"/>
      <c r="O87" s="14">
        <v>21970430</v>
      </c>
      <c r="P87" s="14"/>
      <c r="Q87" s="14"/>
      <c r="R87" s="14">
        <v>4089476</v>
      </c>
      <c r="S87" s="14"/>
      <c r="T87" s="14"/>
      <c r="U87" s="14">
        <v>56769</v>
      </c>
      <c r="V87" s="14">
        <v>456735</v>
      </c>
      <c r="W87" s="33">
        <v>31493985</v>
      </c>
    </row>
    <row r="88" spans="1:23">
      <c r="A88" s="20" t="s">
        <v>43</v>
      </c>
      <c r="B88" s="12"/>
      <c r="C88" s="25">
        <v>8459168</v>
      </c>
      <c r="D88" s="14"/>
      <c r="E88" s="14">
        <v>21702773</v>
      </c>
      <c r="F88" s="14"/>
      <c r="G88" s="14"/>
      <c r="H88" s="14">
        <v>4152147</v>
      </c>
      <c r="I88" s="14">
        <v>1687375</v>
      </c>
      <c r="J88" s="14"/>
      <c r="K88" s="33">
        <v>36001463</v>
      </c>
      <c r="L88" s="12"/>
      <c r="M88" s="25">
        <v>7364203</v>
      </c>
      <c r="N88" s="14"/>
      <c r="O88" s="14">
        <v>18120503</v>
      </c>
      <c r="P88" s="14"/>
      <c r="Q88" s="14"/>
      <c r="R88" s="14">
        <v>2714583</v>
      </c>
      <c r="S88" s="14"/>
      <c r="T88" s="14"/>
      <c r="U88" s="14">
        <v>399685</v>
      </c>
      <c r="V88" s="14">
        <v>1680873</v>
      </c>
      <c r="W88" s="33">
        <v>30279847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4918915</v>
      </c>
      <c r="D92" s="14"/>
      <c r="E92" s="14">
        <v>16222128</v>
      </c>
      <c r="F92" s="14"/>
      <c r="G92" s="14"/>
      <c r="H92" s="14">
        <v>9624962</v>
      </c>
      <c r="I92" s="14">
        <v>416815</v>
      </c>
      <c r="J92" s="14"/>
      <c r="K92" s="33">
        <v>31182820</v>
      </c>
      <c r="L92" s="12"/>
      <c r="M92" s="25">
        <v>4199611</v>
      </c>
      <c r="N92" s="14"/>
      <c r="O92" s="14">
        <v>13066046</v>
      </c>
      <c r="P92" s="14"/>
      <c r="Q92" s="14"/>
      <c r="R92" s="14">
        <v>7501379</v>
      </c>
      <c r="S92" s="14"/>
      <c r="T92" s="14"/>
      <c r="U92" s="14">
        <v>339399</v>
      </c>
      <c r="V92" s="14">
        <v>440708</v>
      </c>
      <c r="W92" s="33">
        <v>25547143</v>
      </c>
    </row>
    <row r="93" spans="1:23">
      <c r="A93" s="20" t="s">
        <v>41</v>
      </c>
      <c r="B93" s="12"/>
      <c r="C93" s="25">
        <v>4990619</v>
      </c>
      <c r="D93" s="14"/>
      <c r="E93" s="14">
        <v>20161733</v>
      </c>
      <c r="F93" s="14"/>
      <c r="G93" s="14"/>
      <c r="H93" s="14">
        <v>10048244</v>
      </c>
      <c r="I93" s="14">
        <v>435668</v>
      </c>
      <c r="J93" s="14"/>
      <c r="K93" s="33">
        <v>35636264</v>
      </c>
      <c r="L93" s="12"/>
      <c r="M93" s="25">
        <v>4214858</v>
      </c>
      <c r="N93" s="14"/>
      <c r="O93" s="14">
        <v>16404635</v>
      </c>
      <c r="P93" s="14"/>
      <c r="Q93" s="14"/>
      <c r="R93" s="14">
        <v>7970755</v>
      </c>
      <c r="S93" s="14"/>
      <c r="T93" s="14"/>
      <c r="U93" s="14">
        <v>2094242</v>
      </c>
      <c r="V93" s="14">
        <v>-1068494</v>
      </c>
      <c r="W93" s="33">
        <v>29615996</v>
      </c>
    </row>
    <row r="94" spans="1:23">
      <c r="A94" s="20" t="s">
        <v>42</v>
      </c>
      <c r="B94" s="12"/>
      <c r="C94" s="25">
        <v>2731176</v>
      </c>
      <c r="D94" s="14"/>
      <c r="E94" s="14">
        <v>26019842</v>
      </c>
      <c r="F94" s="14"/>
      <c r="G94" s="14"/>
      <c r="H94" s="14">
        <v>8454667</v>
      </c>
      <c r="I94" s="14">
        <v>726201</v>
      </c>
      <c r="J94" s="14"/>
      <c r="K94" s="33">
        <v>37931886</v>
      </c>
      <c r="L94" s="12"/>
      <c r="M94" s="25">
        <v>2257025</v>
      </c>
      <c r="N94" s="14"/>
      <c r="O94" s="14">
        <v>21456428</v>
      </c>
      <c r="P94" s="14"/>
      <c r="Q94" s="14"/>
      <c r="R94" s="14">
        <v>6809196</v>
      </c>
      <c r="S94" s="14"/>
      <c r="T94" s="14"/>
      <c r="U94" s="14">
        <v>-330176</v>
      </c>
      <c r="V94" s="14">
        <v>710436</v>
      </c>
      <c r="W94" s="33">
        <v>30902909</v>
      </c>
    </row>
    <row r="95" spans="1:23">
      <c r="A95" s="20" t="s">
        <v>43</v>
      </c>
      <c r="B95" s="12"/>
      <c r="C95" s="25">
        <v>3530767</v>
      </c>
      <c r="D95" s="14"/>
      <c r="E95" s="14">
        <v>26645451</v>
      </c>
      <c r="F95" s="14"/>
      <c r="G95" s="14"/>
      <c r="H95" s="14">
        <v>7569152</v>
      </c>
      <c r="I95" s="14">
        <v>336460</v>
      </c>
      <c r="J95" s="14"/>
      <c r="K95" s="33">
        <v>38081830</v>
      </c>
      <c r="L95" s="12"/>
      <c r="M95" s="25">
        <v>2895180</v>
      </c>
      <c r="N95" s="14"/>
      <c r="O95" s="14">
        <v>21929368</v>
      </c>
      <c r="P95" s="14"/>
      <c r="Q95" s="14"/>
      <c r="R95" s="14">
        <v>5908850</v>
      </c>
      <c r="S95" s="14"/>
      <c r="T95" s="14"/>
      <c r="U95" s="14">
        <v>659343</v>
      </c>
      <c r="V95" s="14">
        <v>-547891</v>
      </c>
      <c r="W95" s="33">
        <v>30844850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29547</v>
      </c>
      <c r="D106" s="14">
        <v>0</v>
      </c>
      <c r="E106" s="14">
        <v>12776192</v>
      </c>
      <c r="F106" s="14">
        <v>0</v>
      </c>
      <c r="G106" s="14">
        <v>0</v>
      </c>
      <c r="H106" s="14">
        <v>1473515</v>
      </c>
      <c r="I106" s="14">
        <v>100361</v>
      </c>
      <c r="J106" s="14">
        <v>0</v>
      </c>
      <c r="K106" s="33">
        <v>14379615</v>
      </c>
      <c r="L106" s="12"/>
      <c r="M106" s="25">
        <v>-18927</v>
      </c>
      <c r="N106" s="14">
        <v>0</v>
      </c>
      <c r="O106" s="14">
        <v>4509479</v>
      </c>
      <c r="P106" s="14">
        <v>0</v>
      </c>
      <c r="Q106" s="14">
        <v>0</v>
      </c>
      <c r="R106" s="14">
        <v>740924</v>
      </c>
      <c r="S106" s="14">
        <v>-1279</v>
      </c>
      <c r="T106" s="14">
        <v>0</v>
      </c>
      <c r="U106" s="14">
        <v>84840</v>
      </c>
      <c r="V106" s="14">
        <v>0</v>
      </c>
      <c r="W106" s="33">
        <v>5315037</v>
      </c>
    </row>
    <row r="107" spans="1:23">
      <c r="A107" s="20" t="s">
        <v>41</v>
      </c>
      <c r="B107" s="12"/>
      <c r="C107" s="25">
        <v>194436</v>
      </c>
      <c r="D107" s="14">
        <v>0</v>
      </c>
      <c r="E107" s="14">
        <v>12710726</v>
      </c>
      <c r="F107" s="14">
        <v>0</v>
      </c>
      <c r="G107" s="14">
        <v>0</v>
      </c>
      <c r="H107" s="14">
        <v>1964871</v>
      </c>
      <c r="I107" s="14">
        <v>-77971</v>
      </c>
      <c r="J107" s="14">
        <v>0</v>
      </c>
      <c r="K107" s="33">
        <v>14792062</v>
      </c>
      <c r="L107" s="12"/>
      <c r="M107" s="25">
        <v>186043</v>
      </c>
      <c r="N107" s="14">
        <v>0</v>
      </c>
      <c r="O107" s="14">
        <v>5015037</v>
      </c>
      <c r="P107" s="14">
        <v>0</v>
      </c>
      <c r="Q107" s="14">
        <v>0</v>
      </c>
      <c r="R107" s="14">
        <v>865675</v>
      </c>
      <c r="S107" s="14">
        <v>-26079</v>
      </c>
      <c r="T107" s="14">
        <v>0</v>
      </c>
      <c r="U107" s="14">
        <v>87273</v>
      </c>
      <c r="V107" s="14">
        <v>0</v>
      </c>
      <c r="W107" s="33">
        <v>6127949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13021130</v>
      </c>
      <c r="F108" s="14">
        <v>0</v>
      </c>
      <c r="G108" s="14">
        <v>0</v>
      </c>
      <c r="H108" s="14">
        <v>1070402</v>
      </c>
      <c r="I108" s="14">
        <v>1808</v>
      </c>
      <c r="J108" s="14">
        <v>0</v>
      </c>
      <c r="K108" s="33">
        <v>14093340</v>
      </c>
      <c r="L108" s="12"/>
      <c r="M108" s="25">
        <v>-55045</v>
      </c>
      <c r="N108" s="14">
        <v>0</v>
      </c>
      <c r="O108" s="14">
        <v>5033684</v>
      </c>
      <c r="P108" s="14">
        <v>0</v>
      </c>
      <c r="Q108" s="14">
        <v>0</v>
      </c>
      <c r="R108" s="14">
        <v>556696</v>
      </c>
      <c r="S108" s="14">
        <v>1234</v>
      </c>
      <c r="T108" s="14">
        <v>0</v>
      </c>
      <c r="U108" s="14">
        <v>79811</v>
      </c>
      <c r="V108" s="14">
        <v>0</v>
      </c>
      <c r="W108" s="33">
        <v>5616380</v>
      </c>
    </row>
    <row r="109" spans="1:23">
      <c r="A109" s="20" t="s">
        <v>43</v>
      </c>
      <c r="B109" s="12"/>
      <c r="C109" s="25">
        <v>103865</v>
      </c>
      <c r="D109" s="14">
        <v>0</v>
      </c>
      <c r="E109" s="14">
        <v>12286687</v>
      </c>
      <c r="F109" s="14">
        <v>0</v>
      </c>
      <c r="G109" s="14">
        <v>0</v>
      </c>
      <c r="H109" s="14">
        <v>1402982</v>
      </c>
      <c r="I109" s="14">
        <v>0</v>
      </c>
      <c r="J109" s="14">
        <v>0</v>
      </c>
      <c r="K109" s="33">
        <v>13793534</v>
      </c>
      <c r="L109" s="12"/>
      <c r="M109" s="25">
        <v>-3291</v>
      </c>
      <c r="N109" s="14">
        <v>0</v>
      </c>
      <c r="O109" s="14">
        <v>4609801</v>
      </c>
      <c r="P109" s="14">
        <v>0</v>
      </c>
      <c r="Q109" s="14">
        <v>0</v>
      </c>
      <c r="R109" s="14">
        <v>552360</v>
      </c>
      <c r="S109" s="14">
        <v>-101338</v>
      </c>
      <c r="T109" s="14">
        <v>0</v>
      </c>
      <c r="U109" s="14">
        <v>70899</v>
      </c>
      <c r="V109" s="14">
        <v>0</v>
      </c>
      <c r="W109" s="33">
        <v>5128431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826200</v>
      </c>
      <c r="D127" s="14">
        <v>4253000</v>
      </c>
      <c r="E127" s="14">
        <v>769200</v>
      </c>
      <c r="F127" s="14">
        <v>873000</v>
      </c>
      <c r="G127" s="14">
        <v>339300</v>
      </c>
      <c r="H127" s="14">
        <v>2448000</v>
      </c>
      <c r="I127" s="14">
        <v>93600</v>
      </c>
      <c r="J127" s="14"/>
      <c r="K127" s="33">
        <v>9602300</v>
      </c>
      <c r="L127" s="12"/>
      <c r="M127" s="25">
        <v>641184</v>
      </c>
      <c r="N127" s="14">
        <v>2702015</v>
      </c>
      <c r="O127" s="14">
        <v>326112</v>
      </c>
      <c r="P127" s="14">
        <v>361826</v>
      </c>
      <c r="Q127" s="14">
        <v>98335</v>
      </c>
      <c r="R127" s="14">
        <v>1383567</v>
      </c>
      <c r="S127" s="14">
        <v>50188</v>
      </c>
      <c r="T127" s="14">
        <v>64632</v>
      </c>
      <c r="U127" s="14">
        <v>288591</v>
      </c>
      <c r="V127" s="14">
        <v>78960</v>
      </c>
      <c r="W127" s="33">
        <v>5995410</v>
      </c>
    </row>
    <row r="128" spans="1:23">
      <c r="A128" s="20" t="s">
        <v>41</v>
      </c>
      <c r="B128" s="12"/>
      <c r="C128" s="25">
        <v>916200</v>
      </c>
      <c r="D128" s="14">
        <v>4762800</v>
      </c>
      <c r="E128" s="14">
        <v>640800</v>
      </c>
      <c r="F128" s="14">
        <v>1032000</v>
      </c>
      <c r="G128" s="14">
        <v>246600</v>
      </c>
      <c r="H128" s="14">
        <v>2923200</v>
      </c>
      <c r="I128" s="14">
        <v>41400</v>
      </c>
      <c r="J128" s="14">
        <v>0</v>
      </c>
      <c r="K128" s="33">
        <v>10563000</v>
      </c>
      <c r="L128" s="12"/>
      <c r="M128" s="25">
        <v>679076</v>
      </c>
      <c r="N128" s="14">
        <v>3073565</v>
      </c>
      <c r="O128" s="14">
        <v>236739</v>
      </c>
      <c r="P128" s="14">
        <v>522386</v>
      </c>
      <c r="Q128" s="14">
        <v>82542</v>
      </c>
      <c r="R128" s="14">
        <v>1655851</v>
      </c>
      <c r="S128" s="14">
        <v>23000</v>
      </c>
      <c r="T128" s="14">
        <v>71091</v>
      </c>
      <c r="U128" s="14">
        <v>267857</v>
      </c>
      <c r="V128" s="14">
        <v>98008</v>
      </c>
      <c r="W128" s="33">
        <v>6710115</v>
      </c>
    </row>
    <row r="129" spans="1:23">
      <c r="A129" s="20" t="s">
        <v>42</v>
      </c>
      <c r="B129" s="12"/>
      <c r="C129" s="25">
        <v>896400</v>
      </c>
      <c r="D129" s="14">
        <v>5823000</v>
      </c>
      <c r="E129" s="14">
        <v>807400</v>
      </c>
      <c r="F129" s="14">
        <v>867600</v>
      </c>
      <c r="G129" s="14">
        <v>250200</v>
      </c>
      <c r="H129" s="14">
        <v>2894400</v>
      </c>
      <c r="I129" s="14">
        <v>97200</v>
      </c>
      <c r="J129" s="14">
        <v>0</v>
      </c>
      <c r="K129" s="33">
        <v>11636200</v>
      </c>
      <c r="L129" s="12"/>
      <c r="M129" s="25">
        <v>637486</v>
      </c>
      <c r="N129" s="14">
        <v>3807292</v>
      </c>
      <c r="O129" s="14">
        <v>406026</v>
      </c>
      <c r="P129" s="14">
        <v>450428</v>
      </c>
      <c r="Q129" s="14">
        <v>89834</v>
      </c>
      <c r="R129" s="14">
        <v>1636877</v>
      </c>
      <c r="S129" s="14">
        <v>0</v>
      </c>
      <c r="T129" s="14">
        <v>97397</v>
      </c>
      <c r="U129" s="14">
        <v>249682</v>
      </c>
      <c r="V129" s="14">
        <v>0</v>
      </c>
      <c r="W129" s="33">
        <v>7375022</v>
      </c>
    </row>
    <row r="130" spans="1:23">
      <c r="A130" s="20" t="s">
        <v>43</v>
      </c>
      <c r="B130" s="12"/>
      <c r="C130" s="25">
        <v>1436400</v>
      </c>
      <c r="D130" s="14">
        <v>5475600</v>
      </c>
      <c r="E130" s="14">
        <v>1005800</v>
      </c>
      <c r="F130" s="14">
        <v>698400</v>
      </c>
      <c r="G130" s="14">
        <v>442800</v>
      </c>
      <c r="H130" s="14">
        <v>3097800</v>
      </c>
      <c r="I130" s="14">
        <v>136800</v>
      </c>
      <c r="J130" s="14">
        <v>0</v>
      </c>
      <c r="K130" s="33">
        <v>12293600</v>
      </c>
      <c r="L130" s="12"/>
      <c r="M130" s="25">
        <v>1052619.42</v>
      </c>
      <c r="N130" s="14">
        <v>3552200.46</v>
      </c>
      <c r="O130" s="14">
        <v>479229.31</v>
      </c>
      <c r="P130" s="14">
        <v>315169.42</v>
      </c>
      <c r="Q130" s="14">
        <v>199006.38</v>
      </c>
      <c r="R130" s="14">
        <v>2194412.27</v>
      </c>
      <c r="S130" s="14">
        <v>0</v>
      </c>
      <c r="T130" s="14">
        <v>134022.42</v>
      </c>
      <c r="U130" s="14">
        <v>70220.53</v>
      </c>
      <c r="V130" s="14">
        <v>0</v>
      </c>
      <c r="W130" s="33">
        <v>7996880.21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1658720.58</v>
      </c>
      <c r="D134" s="14">
        <v>380145.14</v>
      </c>
      <c r="E134" s="14">
        <v>621798.48</v>
      </c>
      <c r="F134" s="14"/>
      <c r="G134" s="14"/>
      <c r="H134" s="14">
        <v>1721922.68</v>
      </c>
      <c r="I134" s="14">
        <v>3526290.14</v>
      </c>
      <c r="J134" s="14">
        <v>225798.78</v>
      </c>
      <c r="K134" s="33">
        <v>8134675.8</v>
      </c>
      <c r="L134" s="12"/>
      <c r="M134" s="25">
        <v>804909.62</v>
      </c>
      <c r="N134" s="14">
        <v>153294.43</v>
      </c>
      <c r="O134" s="14">
        <v>250336.07</v>
      </c>
      <c r="P134" s="14"/>
      <c r="Q134" s="14"/>
      <c r="R134" s="14">
        <v>288.46</v>
      </c>
      <c r="S134" s="14">
        <v>459350.47</v>
      </c>
      <c r="T134" s="14"/>
      <c r="U134" s="14"/>
      <c r="V134" s="14">
        <v>195500.04</v>
      </c>
      <c r="W134" s="33">
        <v>1863679.09</v>
      </c>
    </row>
    <row r="135" spans="1:23">
      <c r="A135" s="20" t="s">
        <v>41</v>
      </c>
      <c r="B135" s="12"/>
      <c r="C135" s="25">
        <v>1844523.23</v>
      </c>
      <c r="D135" s="14">
        <v>535340.16</v>
      </c>
      <c r="E135" s="14">
        <v>512444.9</v>
      </c>
      <c r="F135" s="14"/>
      <c r="G135" s="14"/>
      <c r="H135" s="14">
        <v>1424223.38</v>
      </c>
      <c r="I135" s="14">
        <v>2716651.19</v>
      </c>
      <c r="J135" s="14">
        <v>241623.14</v>
      </c>
      <c r="K135" s="33">
        <v>7274806</v>
      </c>
      <c r="L135" s="12"/>
      <c r="M135" s="25">
        <v>754457.61</v>
      </c>
      <c r="N135" s="14">
        <v>230229.11</v>
      </c>
      <c r="O135" s="14">
        <v>206310.32</v>
      </c>
      <c r="P135" s="14"/>
      <c r="Q135" s="14"/>
      <c r="R135" s="14">
        <v>-18389.33</v>
      </c>
      <c r="S135" s="14">
        <v>366796.89</v>
      </c>
      <c r="T135" s="14">
        <v>18389.33</v>
      </c>
      <c r="U135" s="14"/>
      <c r="V135" s="14">
        <v>125389.42</v>
      </c>
      <c r="W135" s="33">
        <v>1683183.35</v>
      </c>
    </row>
    <row r="136" spans="1:23">
      <c r="A136" s="20" t="s">
        <v>42</v>
      </c>
      <c r="B136" s="12"/>
      <c r="C136" s="25">
        <v>1997555.47</v>
      </c>
      <c r="D136" s="14">
        <v>561500.03</v>
      </c>
      <c r="E136" s="14">
        <v>564500.99</v>
      </c>
      <c r="F136" s="14"/>
      <c r="G136" s="14"/>
      <c r="H136" s="14">
        <v>1093763.86</v>
      </c>
      <c r="I136" s="14">
        <v>2547716.08</v>
      </c>
      <c r="J136" s="14">
        <v>141551.61</v>
      </c>
      <c r="K136" s="33">
        <v>6906588.04</v>
      </c>
      <c r="L136" s="12"/>
      <c r="M136" s="25">
        <v>876541.97</v>
      </c>
      <c r="N136" s="14">
        <v>295532.99</v>
      </c>
      <c r="O136" s="14">
        <v>227268.1</v>
      </c>
      <c r="P136" s="14"/>
      <c r="Q136" s="14"/>
      <c r="R136" s="14"/>
      <c r="S136" s="14">
        <v>407920.32</v>
      </c>
      <c r="T136" s="14">
        <v>56505.81</v>
      </c>
      <c r="U136" s="14"/>
      <c r="V136" s="14">
        <v>147232.03</v>
      </c>
      <c r="W136" s="33">
        <v>2011001.22</v>
      </c>
    </row>
    <row r="137" spans="1:23">
      <c r="A137" s="20" t="s">
        <v>43</v>
      </c>
      <c r="B137" s="12"/>
      <c r="C137" s="25">
        <v>797424.33</v>
      </c>
      <c r="D137" s="14">
        <v>403245.78</v>
      </c>
      <c r="E137" s="14">
        <v>1039111.63</v>
      </c>
      <c r="F137" s="14"/>
      <c r="G137" s="14"/>
      <c r="H137" s="14">
        <v>1249138.61</v>
      </c>
      <c r="I137" s="14">
        <v>2411178.04</v>
      </c>
      <c r="J137" s="14">
        <v>70656.91</v>
      </c>
      <c r="K137" s="33">
        <v>5970755.3</v>
      </c>
      <c r="L137" s="12"/>
      <c r="M137" s="25">
        <v>361380.4</v>
      </c>
      <c r="N137" s="14">
        <v>162388.37</v>
      </c>
      <c r="O137" s="14">
        <v>418346.34</v>
      </c>
      <c r="P137" s="14"/>
      <c r="Q137" s="14"/>
      <c r="R137" s="14"/>
      <c r="S137" s="14">
        <v>375822.2</v>
      </c>
      <c r="T137" s="14">
        <v>527.21</v>
      </c>
      <c r="U137" s="14"/>
      <c r="V137" s="14">
        <v>158469.74</v>
      </c>
      <c r="W137" s="33">
        <v>1476934.26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82000</v>
      </c>
      <c r="D141" s="14">
        <v>1984000</v>
      </c>
      <c r="E141" s="14">
        <v>494000</v>
      </c>
      <c r="F141" s="14">
        <v>726000</v>
      </c>
      <c r="G141" s="14">
        <v>126000</v>
      </c>
      <c r="H141" s="14">
        <v>756000</v>
      </c>
      <c r="I141" s="14"/>
      <c r="J141" s="14"/>
      <c r="K141" s="33">
        <v>4168000</v>
      </c>
      <c r="L141" s="12"/>
      <c r="M141" s="25">
        <v>16729</v>
      </c>
      <c r="N141" s="14">
        <v>1325862</v>
      </c>
      <c r="O141" s="14">
        <v>248477</v>
      </c>
      <c r="P141" s="14">
        <v>363219</v>
      </c>
      <c r="Q141" s="14">
        <v>57221</v>
      </c>
      <c r="R141" s="14">
        <v>669588</v>
      </c>
      <c r="S141" s="14"/>
      <c r="T141" s="14"/>
      <c r="U141" s="14">
        <v>-11793</v>
      </c>
      <c r="V141" s="14">
        <v>12035</v>
      </c>
      <c r="W141" s="33">
        <v>2681338</v>
      </c>
    </row>
    <row r="142" spans="1:23">
      <c r="A142" s="20" t="s">
        <v>41</v>
      </c>
      <c r="B142" s="12"/>
      <c r="C142" s="25">
        <v>18000</v>
      </c>
      <c r="D142" s="14">
        <v>1626000</v>
      </c>
      <c r="E142" s="14">
        <v>434000</v>
      </c>
      <c r="F142" s="14">
        <v>906000</v>
      </c>
      <c r="G142" s="14">
        <v>62000</v>
      </c>
      <c r="H142" s="14">
        <v>680000</v>
      </c>
      <c r="I142" s="14"/>
      <c r="J142" s="14"/>
      <c r="K142" s="33">
        <v>3726000</v>
      </c>
      <c r="L142" s="12"/>
      <c r="M142" s="25">
        <v>14350</v>
      </c>
      <c r="N142" s="14">
        <v>1060770</v>
      </c>
      <c r="O142" s="14">
        <v>199728</v>
      </c>
      <c r="P142" s="14">
        <v>428711</v>
      </c>
      <c r="Q142" s="14">
        <v>18464</v>
      </c>
      <c r="R142" s="14">
        <v>479481</v>
      </c>
      <c r="S142" s="14"/>
      <c r="T142" s="14">
        <v>3180</v>
      </c>
      <c r="U142" s="14">
        <v>68943</v>
      </c>
      <c r="V142" s="14">
        <v>2723</v>
      </c>
      <c r="W142" s="33">
        <v>2276350</v>
      </c>
    </row>
    <row r="143" spans="1:23">
      <c r="A143" s="20" t="s">
        <v>42</v>
      </c>
      <c r="B143" s="12"/>
      <c r="C143" s="25">
        <v>10000</v>
      </c>
      <c r="D143" s="14">
        <v>1896000</v>
      </c>
      <c r="E143" s="14">
        <v>214000</v>
      </c>
      <c r="F143" s="14">
        <v>788000</v>
      </c>
      <c r="G143" s="14">
        <v>126000</v>
      </c>
      <c r="H143" s="14">
        <v>578000</v>
      </c>
      <c r="I143" s="14"/>
      <c r="J143" s="14"/>
      <c r="K143" s="33">
        <v>3612000</v>
      </c>
      <c r="L143" s="12"/>
      <c r="M143" s="25">
        <v>24690</v>
      </c>
      <c r="N143" s="14">
        <v>1210788</v>
      </c>
      <c r="O143" s="14">
        <v>104604</v>
      </c>
      <c r="P143" s="14">
        <v>388713</v>
      </c>
      <c r="Q143" s="14">
        <v>62151</v>
      </c>
      <c r="R143" s="14">
        <v>256611</v>
      </c>
      <c r="S143" s="14"/>
      <c r="T143" s="14">
        <v>0</v>
      </c>
      <c r="U143" s="14">
        <v>17804</v>
      </c>
      <c r="V143" s="14">
        <v>5966</v>
      </c>
      <c r="W143" s="33">
        <v>2071327</v>
      </c>
    </row>
    <row r="144" spans="1:23">
      <c r="A144" s="20" t="s">
        <v>43</v>
      </c>
      <c r="B144" s="12"/>
      <c r="C144" s="25">
        <v>0</v>
      </c>
      <c r="D144" s="14">
        <v>260000</v>
      </c>
      <c r="E144" s="14">
        <v>10000</v>
      </c>
      <c r="F144" s="14">
        <v>102000</v>
      </c>
      <c r="G144" s="14">
        <v>12000</v>
      </c>
      <c r="H144" s="14">
        <v>46000</v>
      </c>
      <c r="I144" s="14"/>
      <c r="J144" s="14"/>
      <c r="K144" s="33">
        <v>430000</v>
      </c>
      <c r="L144" s="12"/>
      <c r="M144" s="25">
        <v>19516</v>
      </c>
      <c r="N144" s="14">
        <v>167517</v>
      </c>
      <c r="O144" s="14">
        <v>3800</v>
      </c>
      <c r="P144" s="14">
        <v>35969</v>
      </c>
      <c r="Q144" s="14">
        <v>3766</v>
      </c>
      <c r="R144" s="14">
        <v>23053</v>
      </c>
      <c r="S144" s="14">
        <v>500</v>
      </c>
      <c r="T144" s="14"/>
      <c r="U144" s="14">
        <v>-34777</v>
      </c>
      <c r="V144" s="14">
        <v>0</v>
      </c>
      <c r="W144" s="33">
        <v>219344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1414000</v>
      </c>
      <c r="D148" s="14">
        <v>5600000</v>
      </c>
      <c r="E148" s="14">
        <v>974000</v>
      </c>
      <c r="F148" s="14">
        <v>936000</v>
      </c>
      <c r="G148" s="14">
        <v>440000</v>
      </c>
      <c r="H148" s="14">
        <v>2458000</v>
      </c>
      <c r="I148" s="14"/>
      <c r="J148" s="14"/>
      <c r="K148" s="33">
        <v>11822000</v>
      </c>
      <c r="L148" s="12"/>
      <c r="M148" s="25">
        <v>1103056</v>
      </c>
      <c r="N148" s="14">
        <v>3777607</v>
      </c>
      <c r="O148" s="14">
        <v>483146</v>
      </c>
      <c r="P148" s="14">
        <v>482859</v>
      </c>
      <c r="Q148" s="14">
        <v>177750</v>
      </c>
      <c r="R148" s="14">
        <v>1581074</v>
      </c>
      <c r="S148" s="14"/>
      <c r="T148" s="14">
        <v>24482</v>
      </c>
      <c r="U148" s="14">
        <v>132990</v>
      </c>
      <c r="V148" s="14">
        <v>29154</v>
      </c>
      <c r="W148" s="33">
        <v>7792118</v>
      </c>
    </row>
    <row r="149" spans="1:23">
      <c r="A149" s="20" t="s">
        <v>41</v>
      </c>
      <c r="B149" s="12"/>
      <c r="C149" s="25">
        <v>1094000</v>
      </c>
      <c r="D149" s="14">
        <v>6326000</v>
      </c>
      <c r="E149" s="14">
        <v>978000</v>
      </c>
      <c r="F149" s="14">
        <v>792000</v>
      </c>
      <c r="G149" s="14">
        <v>294000</v>
      </c>
      <c r="H149" s="14">
        <v>2134000</v>
      </c>
      <c r="I149" s="14"/>
      <c r="J149" s="14"/>
      <c r="K149" s="33">
        <v>11618000</v>
      </c>
      <c r="L149" s="12"/>
      <c r="M149" s="25">
        <v>773775</v>
      </c>
      <c r="N149" s="14">
        <v>4001571</v>
      </c>
      <c r="O149" s="14">
        <v>489160</v>
      </c>
      <c r="P149" s="14">
        <v>373662</v>
      </c>
      <c r="Q149" s="14">
        <v>134836</v>
      </c>
      <c r="R149" s="14">
        <v>1329174</v>
      </c>
      <c r="S149" s="14"/>
      <c r="T149" s="14">
        <v>7000</v>
      </c>
      <c r="U149" s="14">
        <v>111324</v>
      </c>
      <c r="V149" s="14">
        <v>27900</v>
      </c>
      <c r="W149" s="33">
        <v>7248402</v>
      </c>
    </row>
    <row r="150" spans="1:23">
      <c r="A150" s="20" t="s">
        <v>42</v>
      </c>
      <c r="B150" s="12"/>
      <c r="C150" s="25">
        <v>1304000</v>
      </c>
      <c r="D150" s="14">
        <v>5730000</v>
      </c>
      <c r="E150" s="14">
        <v>748000</v>
      </c>
      <c r="F150" s="14">
        <v>682000</v>
      </c>
      <c r="G150" s="14">
        <v>200000</v>
      </c>
      <c r="H150" s="14">
        <v>1938000</v>
      </c>
      <c r="I150" s="14"/>
      <c r="J150" s="14"/>
      <c r="K150" s="33">
        <v>10602000</v>
      </c>
      <c r="L150" s="12"/>
      <c r="M150" s="25">
        <v>731352</v>
      </c>
      <c r="N150" s="14">
        <v>3901046</v>
      </c>
      <c r="O150" s="14">
        <v>379504</v>
      </c>
      <c r="P150" s="14">
        <v>333001</v>
      </c>
      <c r="Q150" s="14">
        <v>67125</v>
      </c>
      <c r="R150" s="14">
        <v>1202582</v>
      </c>
      <c r="S150" s="14"/>
      <c r="T150" s="14">
        <v>0</v>
      </c>
      <c r="U150" s="14">
        <v>102213</v>
      </c>
      <c r="V150" s="14">
        <v>58829</v>
      </c>
      <c r="W150" s="33">
        <v>6775652</v>
      </c>
    </row>
    <row r="151" spans="1:23">
      <c r="A151" s="20" t="s">
        <v>43</v>
      </c>
      <c r="B151" s="12"/>
      <c r="C151" s="25">
        <v>1108000</v>
      </c>
      <c r="D151" s="14">
        <v>7150000</v>
      </c>
      <c r="E151" s="14">
        <v>928000</v>
      </c>
      <c r="F151" s="14">
        <v>1422000</v>
      </c>
      <c r="G151" s="14">
        <v>180000</v>
      </c>
      <c r="H151" s="14">
        <v>2336000</v>
      </c>
      <c r="I151" s="14"/>
      <c r="J151" s="14"/>
      <c r="K151" s="33">
        <v>13124000</v>
      </c>
      <c r="L151" s="12"/>
      <c r="M151" s="25">
        <v>789989</v>
      </c>
      <c r="N151" s="14">
        <v>4932801</v>
      </c>
      <c r="O151" s="14">
        <v>439349</v>
      </c>
      <c r="P151" s="14">
        <v>646103</v>
      </c>
      <c r="Q151" s="14">
        <v>69491</v>
      </c>
      <c r="R151" s="14">
        <v>1340554</v>
      </c>
      <c r="S151" s="14"/>
      <c r="T151" s="14"/>
      <c r="U151" s="14">
        <v>90144</v>
      </c>
      <c r="V151" s="14">
        <v>8407</v>
      </c>
      <c r="W151" s="33">
        <v>8316838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>
        <v>152218.79</v>
      </c>
      <c r="D161" s="14">
        <v>21922.59</v>
      </c>
      <c r="E161" s="14">
        <v>255976.78</v>
      </c>
      <c r="F161" s="14"/>
      <c r="G161" s="14"/>
      <c r="H161" s="14">
        <v>11673.47</v>
      </c>
      <c r="I161" s="14">
        <v>530126.97</v>
      </c>
      <c r="J161" s="14">
        <v>1898.8</v>
      </c>
      <c r="K161" s="33">
        <v>973817.4</v>
      </c>
      <c r="L161" s="12"/>
      <c r="M161" s="25">
        <v>74460.48</v>
      </c>
      <c r="N161" s="14">
        <v>8826.03</v>
      </c>
      <c r="O161" s="14">
        <v>103056.25</v>
      </c>
      <c r="P161" s="14"/>
      <c r="Q161" s="14"/>
      <c r="R161" s="14"/>
      <c r="S161" s="14"/>
      <c r="T161" s="14"/>
      <c r="U161" s="14"/>
      <c r="V161" s="14">
        <v>30668.76</v>
      </c>
      <c r="W161" s="33">
        <v>217011.52</v>
      </c>
    </row>
    <row r="162" spans="1:23">
      <c r="A162" s="20" t="s">
        <v>41</v>
      </c>
      <c r="B162" s="12"/>
      <c r="C162" s="25">
        <v>61101.86</v>
      </c>
      <c r="D162" s="14">
        <v>40894.89</v>
      </c>
      <c r="E162" s="14">
        <v>175639</v>
      </c>
      <c r="F162" s="14"/>
      <c r="G162" s="14"/>
      <c r="H162" s="14">
        <v>13825.57</v>
      </c>
      <c r="I162" s="14">
        <v>581087.3</v>
      </c>
      <c r="J162" s="14">
        <v>229.34</v>
      </c>
      <c r="K162" s="33">
        <v>872777.96</v>
      </c>
      <c r="L162" s="12"/>
      <c r="M162" s="25">
        <v>25684.3</v>
      </c>
      <c r="N162" s="14">
        <v>16464.28</v>
      </c>
      <c r="O162" s="14">
        <v>70712.26</v>
      </c>
      <c r="P162" s="14"/>
      <c r="Q162" s="14"/>
      <c r="R162" s="14"/>
      <c r="S162" s="14">
        <v>6512.63</v>
      </c>
      <c r="T162" s="14"/>
      <c r="U162" s="14"/>
      <c r="V162" s="14">
        <v>12218.01</v>
      </c>
      <c r="W162" s="33">
        <v>131591.48</v>
      </c>
    </row>
    <row r="163" spans="1:23">
      <c r="A163" s="20" t="s">
        <v>42</v>
      </c>
      <c r="B163" s="12"/>
      <c r="C163" s="25">
        <v>74793.74</v>
      </c>
      <c r="D163" s="14">
        <v>17042.67</v>
      </c>
      <c r="E163" s="14">
        <v>247591.65</v>
      </c>
      <c r="F163" s="14"/>
      <c r="G163" s="14"/>
      <c r="H163" s="14">
        <v>17023.71</v>
      </c>
      <c r="I163" s="14">
        <v>602958.73</v>
      </c>
      <c r="J163" s="14"/>
      <c r="K163" s="33">
        <v>959410.5</v>
      </c>
      <c r="L163" s="12"/>
      <c r="M163" s="25">
        <v>34907.4</v>
      </c>
      <c r="N163" s="14">
        <v>6861.38</v>
      </c>
      <c r="O163" s="14">
        <v>99680.4</v>
      </c>
      <c r="P163" s="14"/>
      <c r="Q163" s="14"/>
      <c r="R163" s="14"/>
      <c r="S163" s="14">
        <v>16705.38</v>
      </c>
      <c r="T163" s="14"/>
      <c r="U163" s="14"/>
      <c r="V163" s="14">
        <v>17308.46</v>
      </c>
      <c r="W163" s="33">
        <v>175463.02</v>
      </c>
    </row>
    <row r="164" spans="1:23">
      <c r="A164" s="20" t="s">
        <v>43</v>
      </c>
      <c r="B164" s="12"/>
      <c r="C164" s="25">
        <v>95362.48</v>
      </c>
      <c r="D164" s="14">
        <v>24491.66</v>
      </c>
      <c r="E164" s="14">
        <v>343234.68</v>
      </c>
      <c r="F164" s="14"/>
      <c r="G164" s="14"/>
      <c r="H164" s="14">
        <v>108497.87</v>
      </c>
      <c r="I164" s="14">
        <v>640012.76</v>
      </c>
      <c r="J164" s="14"/>
      <c r="K164" s="33">
        <v>1211599.45</v>
      </c>
      <c r="L164" s="12"/>
      <c r="M164" s="25">
        <v>49155.27</v>
      </c>
      <c r="N164" s="14">
        <v>9860.34</v>
      </c>
      <c r="O164" s="14">
        <v>138186.28</v>
      </c>
      <c r="P164" s="14"/>
      <c r="Q164" s="14"/>
      <c r="R164" s="14">
        <v>1389.92</v>
      </c>
      <c r="S164" s="14">
        <v>0</v>
      </c>
      <c r="T164" s="14"/>
      <c r="U164" s="14"/>
      <c r="V164" s="14">
        <v>5207.91</v>
      </c>
      <c r="W164" s="33">
        <v>203799.72</v>
      </c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2513200</v>
      </c>
      <c r="D182" s="14">
        <v>4029725</v>
      </c>
      <c r="E182" s="14">
        <v>732450</v>
      </c>
      <c r="F182" s="14">
        <v>786425</v>
      </c>
      <c r="G182" s="14">
        <v>225450</v>
      </c>
      <c r="H182" s="14">
        <v>4787100</v>
      </c>
      <c r="I182" s="14">
        <v>17600</v>
      </c>
      <c r="J182" s="14">
        <v>32000</v>
      </c>
      <c r="K182" s="33">
        <v>13123950</v>
      </c>
      <c r="L182" s="12"/>
      <c r="M182" s="25">
        <v>1820082</v>
      </c>
      <c r="N182" s="14">
        <v>2622111</v>
      </c>
      <c r="O182" s="14">
        <v>368395</v>
      </c>
      <c r="P182" s="14">
        <v>394490</v>
      </c>
      <c r="Q182" s="14">
        <v>118866</v>
      </c>
      <c r="R182" s="14">
        <v>2389645</v>
      </c>
      <c r="S182" s="14">
        <v>40800</v>
      </c>
      <c r="T182" s="14">
        <v>44623</v>
      </c>
      <c r="U182" s="14">
        <v>85872</v>
      </c>
      <c r="V182" s="14">
        <v>117911</v>
      </c>
      <c r="W182" s="33">
        <v>8002795</v>
      </c>
    </row>
    <row r="183" spans="1:23">
      <c r="A183" s="20" t="s">
        <v>41</v>
      </c>
      <c r="B183" s="12"/>
      <c r="C183" s="25">
        <v>2580800</v>
      </c>
      <c r="D183" s="14">
        <v>4311675</v>
      </c>
      <c r="E183" s="14">
        <v>1053050</v>
      </c>
      <c r="F183" s="14">
        <v>692700</v>
      </c>
      <c r="G183" s="14">
        <v>378625</v>
      </c>
      <c r="H183" s="14">
        <v>4837100</v>
      </c>
      <c r="I183" s="14">
        <v>46400</v>
      </c>
      <c r="J183" s="14">
        <v>203200</v>
      </c>
      <c r="K183" s="33">
        <v>14103550</v>
      </c>
      <c r="L183" s="12"/>
      <c r="M183" s="25">
        <v>1843032</v>
      </c>
      <c r="N183" s="14">
        <v>2681148</v>
      </c>
      <c r="O183" s="14">
        <v>534848</v>
      </c>
      <c r="P183" s="14">
        <v>359586</v>
      </c>
      <c r="Q183" s="14">
        <v>190501</v>
      </c>
      <c r="R183" s="14">
        <v>2176864</v>
      </c>
      <c r="S183" s="14">
        <v>226400</v>
      </c>
      <c r="T183" s="14">
        <v>284900</v>
      </c>
      <c r="U183" s="14">
        <v>168173</v>
      </c>
      <c r="V183" s="14">
        <v>118317</v>
      </c>
      <c r="W183" s="33">
        <v>8583769</v>
      </c>
    </row>
    <row r="184" spans="1:23">
      <c r="A184" s="20" t="s">
        <v>42</v>
      </c>
      <c r="B184" s="12"/>
      <c r="C184" s="25">
        <v>2518700</v>
      </c>
      <c r="D184" s="14">
        <v>3560400</v>
      </c>
      <c r="E184" s="14">
        <v>1099875</v>
      </c>
      <c r="F184" s="14">
        <v>604575</v>
      </c>
      <c r="G184" s="14">
        <v>156975</v>
      </c>
      <c r="H184" s="14">
        <v>4808750</v>
      </c>
      <c r="I184" s="14">
        <v>118400</v>
      </c>
      <c r="J184" s="14">
        <v>94400</v>
      </c>
      <c r="K184" s="33">
        <v>12962075</v>
      </c>
      <c r="L184" s="12"/>
      <c r="M184" s="25">
        <v>1692826</v>
      </c>
      <c r="N184" s="14">
        <v>2210601</v>
      </c>
      <c r="O184" s="14">
        <v>551705</v>
      </c>
      <c r="P184" s="14">
        <v>297575</v>
      </c>
      <c r="Q184" s="14">
        <v>86974</v>
      </c>
      <c r="R184" s="14">
        <v>2286783</v>
      </c>
      <c r="S184" s="14">
        <v>153600</v>
      </c>
      <c r="T184" s="14">
        <v>214041</v>
      </c>
      <c r="U184" s="14">
        <v>224715</v>
      </c>
      <c r="V184" s="14">
        <v>205710</v>
      </c>
      <c r="W184" s="33">
        <v>7924530</v>
      </c>
    </row>
    <row r="185" spans="1:23">
      <c r="A185" s="20" t="s">
        <v>43</v>
      </c>
      <c r="B185" s="12"/>
      <c r="C185" s="25">
        <v>2385400</v>
      </c>
      <c r="D185" s="14">
        <v>3779175</v>
      </c>
      <c r="E185" s="14">
        <v>788225</v>
      </c>
      <c r="F185" s="14">
        <v>424125</v>
      </c>
      <c r="G185" s="14">
        <v>196625</v>
      </c>
      <c r="H185" s="14">
        <v>4417900</v>
      </c>
      <c r="I185" s="14">
        <v>57600</v>
      </c>
      <c r="J185" s="14">
        <v>70400</v>
      </c>
      <c r="K185" s="33">
        <v>12119450</v>
      </c>
      <c r="L185" s="12"/>
      <c r="M185" s="25">
        <v>1606335</v>
      </c>
      <c r="N185" s="14">
        <v>2244659</v>
      </c>
      <c r="O185" s="14">
        <v>392730</v>
      </c>
      <c r="P185" s="14">
        <v>169063</v>
      </c>
      <c r="Q185" s="14">
        <v>90897</v>
      </c>
      <c r="R185" s="14">
        <v>2159118</v>
      </c>
      <c r="S185" s="14">
        <v>99200</v>
      </c>
      <c r="T185" s="14">
        <v>128045</v>
      </c>
      <c r="U185" s="14">
        <v>279783</v>
      </c>
      <c r="V185" s="14">
        <v>175812</v>
      </c>
      <c r="W185" s="33">
        <v>7345642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155209</v>
      </c>
      <c r="D189" s="14">
        <v>527445</v>
      </c>
      <c r="E189" s="14">
        <v>7824024</v>
      </c>
      <c r="F189" s="14">
        <v>2675926</v>
      </c>
      <c r="G189" s="14">
        <v>716996</v>
      </c>
      <c r="H189" s="14">
        <v>4376984</v>
      </c>
      <c r="I189" s="14">
        <v>38490</v>
      </c>
      <c r="J189" s="14"/>
      <c r="K189" s="33">
        <v>16315074</v>
      </c>
      <c r="L189" s="12"/>
      <c r="M189" s="25">
        <v>107244</v>
      </c>
      <c r="N189" s="14">
        <v>362070</v>
      </c>
      <c r="O189" s="14">
        <v>5370889</v>
      </c>
      <c r="P189" s="14">
        <v>1847751</v>
      </c>
      <c r="Q189" s="14">
        <v>504526</v>
      </c>
      <c r="R189" s="14">
        <v>3006431</v>
      </c>
      <c r="S189" s="14">
        <v>24647</v>
      </c>
      <c r="T189" s="14">
        <v>0</v>
      </c>
      <c r="U189" s="14">
        <v>155449</v>
      </c>
      <c r="V189" s="14"/>
      <c r="W189" s="33">
        <v>11379007</v>
      </c>
    </row>
    <row r="190" spans="1:23">
      <c r="A190" s="20" t="s">
        <v>41</v>
      </c>
      <c r="B190" s="12"/>
      <c r="C190" s="25">
        <v>453442</v>
      </c>
      <c r="D190" s="14">
        <v>234270</v>
      </c>
      <c r="E190" s="14">
        <v>9336256</v>
      </c>
      <c r="F190" s="14">
        <v>3294168</v>
      </c>
      <c r="G190" s="14">
        <v>1000742</v>
      </c>
      <c r="H190" s="14">
        <v>3572407</v>
      </c>
      <c r="I190" s="14">
        <v>46487</v>
      </c>
      <c r="J190" s="14"/>
      <c r="K190" s="33">
        <v>17937772</v>
      </c>
      <c r="L190" s="12"/>
      <c r="M190" s="25">
        <v>318802</v>
      </c>
      <c r="N190" s="14">
        <v>163991</v>
      </c>
      <c r="O190" s="14">
        <v>6539414</v>
      </c>
      <c r="P190" s="14">
        <v>2303797</v>
      </c>
      <c r="Q190" s="14">
        <v>699626</v>
      </c>
      <c r="R190" s="14">
        <v>2503529</v>
      </c>
      <c r="S190" s="14">
        <v>33018</v>
      </c>
      <c r="T190" s="14">
        <v>0</v>
      </c>
      <c r="U190" s="14">
        <v>196951</v>
      </c>
      <c r="V190" s="14"/>
      <c r="W190" s="33">
        <v>12759128</v>
      </c>
    </row>
    <row r="191" spans="1:23">
      <c r="A191" s="20" t="s">
        <v>42</v>
      </c>
      <c r="B191" s="12"/>
      <c r="C191" s="25">
        <v>460051</v>
      </c>
      <c r="D191" s="14">
        <v>315010</v>
      </c>
      <c r="E191" s="14">
        <v>8216494</v>
      </c>
      <c r="F191" s="14">
        <v>3437661</v>
      </c>
      <c r="G191" s="14">
        <v>1198350</v>
      </c>
      <c r="H191" s="14">
        <v>3977273</v>
      </c>
      <c r="I191" s="14">
        <v>232453</v>
      </c>
      <c r="J191" s="14">
        <v>2784</v>
      </c>
      <c r="K191" s="33">
        <v>17840076</v>
      </c>
      <c r="L191" s="12"/>
      <c r="M191" s="25">
        <v>323162</v>
      </c>
      <c r="N191" s="14">
        <v>221271</v>
      </c>
      <c r="O191" s="14">
        <v>5770549</v>
      </c>
      <c r="P191" s="14">
        <v>2411243</v>
      </c>
      <c r="Q191" s="14">
        <v>842625</v>
      </c>
      <c r="R191" s="14">
        <v>2795366</v>
      </c>
      <c r="S191" s="14">
        <v>161789</v>
      </c>
      <c r="T191" s="14">
        <v>2784</v>
      </c>
      <c r="U191" s="14">
        <v>165762</v>
      </c>
      <c r="V191" s="14"/>
      <c r="W191" s="33">
        <v>12694551</v>
      </c>
    </row>
    <row r="192" spans="1:23">
      <c r="A192" s="20" t="s">
        <v>43</v>
      </c>
      <c r="B192" s="12"/>
      <c r="C192" s="25">
        <v>546903</v>
      </c>
      <c r="D192" s="14">
        <v>216198</v>
      </c>
      <c r="E192" s="14">
        <v>7954356</v>
      </c>
      <c r="F192" s="14">
        <v>4493047</v>
      </c>
      <c r="G192" s="14">
        <v>1975100</v>
      </c>
      <c r="H192" s="14">
        <v>3470840</v>
      </c>
      <c r="I192" s="14">
        <v>272688</v>
      </c>
      <c r="J192" s="14">
        <v>-2719</v>
      </c>
      <c r="K192" s="33">
        <v>18926413</v>
      </c>
      <c r="L192" s="12"/>
      <c r="M192" s="25">
        <v>386385</v>
      </c>
      <c r="N192" s="14">
        <v>152107</v>
      </c>
      <c r="O192" s="14">
        <v>5620139</v>
      </c>
      <c r="P192" s="14">
        <v>3170728</v>
      </c>
      <c r="Q192" s="14">
        <v>1392066</v>
      </c>
      <c r="R192" s="14">
        <v>2454710</v>
      </c>
      <c r="S192" s="14">
        <v>193084</v>
      </c>
      <c r="T192" s="14">
        <v>-2719</v>
      </c>
      <c r="U192" s="14">
        <v>197289</v>
      </c>
      <c r="V192" s="14"/>
      <c r="W192" s="33">
        <v>13563789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>
        <v>1554800</v>
      </c>
      <c r="D196" s="14">
        <v>344500</v>
      </c>
      <c r="E196" s="14"/>
      <c r="F196" s="14"/>
      <c r="G196" s="14"/>
      <c r="H196" s="14">
        <v>5748600</v>
      </c>
      <c r="I196" s="14">
        <v>84500</v>
      </c>
      <c r="J196" s="14"/>
      <c r="K196" s="33">
        <v>7732400</v>
      </c>
      <c r="L196" s="12"/>
      <c r="M196" s="25">
        <v>1023170</v>
      </c>
      <c r="N196" s="14">
        <v>188531</v>
      </c>
      <c r="O196" s="14"/>
      <c r="P196" s="14"/>
      <c r="Q196" s="14"/>
      <c r="R196" s="14">
        <v>2202052</v>
      </c>
      <c r="S196" s="14">
        <v>61920</v>
      </c>
      <c r="T196" s="14"/>
      <c r="U196" s="14">
        <v>-1241</v>
      </c>
      <c r="V196" s="14">
        <v>79095</v>
      </c>
      <c r="W196" s="33">
        <v>3553527</v>
      </c>
    </row>
    <row r="197" spans="1:23">
      <c r="A197" s="20" t="s">
        <v>41</v>
      </c>
      <c r="B197" s="12"/>
      <c r="C197" s="25">
        <v>1756300</v>
      </c>
      <c r="D197" s="14">
        <v>421200</v>
      </c>
      <c r="E197" s="14"/>
      <c r="F197" s="14"/>
      <c r="G197" s="14"/>
      <c r="H197" s="14">
        <v>6782100</v>
      </c>
      <c r="I197" s="14"/>
      <c r="J197" s="14"/>
      <c r="K197" s="33">
        <v>8959600</v>
      </c>
      <c r="L197" s="12"/>
      <c r="M197" s="25">
        <v>1149250</v>
      </c>
      <c r="N197" s="14">
        <v>292106</v>
      </c>
      <c r="O197" s="14"/>
      <c r="P197" s="14"/>
      <c r="Q197" s="14"/>
      <c r="R197" s="14">
        <v>2609438</v>
      </c>
      <c r="S197" s="14">
        <v>5593</v>
      </c>
      <c r="T197" s="14"/>
      <c r="U197" s="14">
        <v>57121</v>
      </c>
      <c r="V197" s="14">
        <v>23052</v>
      </c>
      <c r="W197" s="33">
        <v>4136560</v>
      </c>
    </row>
    <row r="198" spans="1:23">
      <c r="A198" s="20" t="s">
        <v>42</v>
      </c>
      <c r="B198" s="12"/>
      <c r="C198" s="25">
        <v>1476800</v>
      </c>
      <c r="D198" s="14">
        <v>302900</v>
      </c>
      <c r="E198" s="14"/>
      <c r="F198" s="14"/>
      <c r="G198" s="14"/>
      <c r="H198" s="14">
        <v>6441500</v>
      </c>
      <c r="I198" s="14"/>
      <c r="J198" s="14"/>
      <c r="K198" s="33">
        <v>8221200</v>
      </c>
      <c r="L198" s="12"/>
      <c r="M198" s="25">
        <v>781160</v>
      </c>
      <c r="N198" s="14">
        <v>191360</v>
      </c>
      <c r="O198" s="14"/>
      <c r="P198" s="14"/>
      <c r="Q198" s="14"/>
      <c r="R198" s="14">
        <v>2345154</v>
      </c>
      <c r="S198" s="14">
        <v>-6789</v>
      </c>
      <c r="T198" s="14"/>
      <c r="U198" s="14">
        <v>22812</v>
      </c>
      <c r="V198" s="14">
        <v>-20088</v>
      </c>
      <c r="W198" s="33">
        <v>3313609</v>
      </c>
    </row>
    <row r="199" spans="1:23">
      <c r="A199" s="20" t="s">
        <v>43</v>
      </c>
      <c r="B199" s="12"/>
      <c r="C199" s="25">
        <v>1610700</v>
      </c>
      <c r="D199" s="14">
        <v>436800</v>
      </c>
      <c r="E199" s="14"/>
      <c r="F199" s="14"/>
      <c r="G199" s="14"/>
      <c r="H199" s="14">
        <v>6288100</v>
      </c>
      <c r="I199" s="14">
        <v>54600</v>
      </c>
      <c r="J199" s="14"/>
      <c r="K199" s="33">
        <v>8390200</v>
      </c>
      <c r="L199" s="12"/>
      <c r="M199" s="25">
        <v>904470</v>
      </c>
      <c r="N199" s="14">
        <v>274315</v>
      </c>
      <c r="O199" s="14"/>
      <c r="P199" s="14"/>
      <c r="Q199" s="14"/>
      <c r="R199" s="14">
        <v>2254397</v>
      </c>
      <c r="S199" s="14">
        <v>10724</v>
      </c>
      <c r="T199" s="14"/>
      <c r="U199" s="14">
        <v>60877</v>
      </c>
      <c r="V199" s="14">
        <v>34882</v>
      </c>
      <c r="W199" s="33">
        <v>3539665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93</v>
      </c>
      <c r="D4" s="9"/>
      <c r="E4" s="9"/>
      <c r="F4" s="9"/>
      <c r="G4" s="9"/>
      <c r="H4" s="9"/>
      <c r="I4" s="9"/>
      <c r="J4" s="9"/>
      <c r="K4" s="10"/>
      <c r="M4" s="11" t="s">
        <v>94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62560</v>
      </c>
      <c r="D8" s="14">
        <v>168000</v>
      </c>
      <c r="E8" s="14">
        <v>22400</v>
      </c>
      <c r="F8" s="14">
        <v>33600</v>
      </c>
      <c r="G8" s="14">
        <v>282400</v>
      </c>
      <c r="H8" s="14">
        <v>304320</v>
      </c>
      <c r="I8" s="14"/>
      <c r="J8" s="14"/>
      <c r="K8" s="33">
        <v>873280</v>
      </c>
      <c r="L8" s="12"/>
      <c r="M8" s="25">
        <v>30274</v>
      </c>
      <c r="N8" s="14">
        <v>107593</v>
      </c>
      <c r="O8" s="14">
        <v>14583</v>
      </c>
      <c r="P8" s="14">
        <v>16715</v>
      </c>
      <c r="Q8" s="14">
        <v>149899</v>
      </c>
      <c r="R8" s="14">
        <v>162077</v>
      </c>
      <c r="S8" s="14"/>
      <c r="T8" s="14">
        <v>5749</v>
      </c>
      <c r="U8" s="14">
        <v>4254</v>
      </c>
      <c r="V8" s="14">
        <v>9479</v>
      </c>
      <c r="W8" s="33">
        <v>500623</v>
      </c>
    </row>
    <row r="9" spans="1:23">
      <c r="A9" s="20" t="s">
        <v>41</v>
      </c>
      <c r="B9" s="12"/>
      <c r="C9" s="25">
        <v>131200</v>
      </c>
      <c r="D9" s="14">
        <v>217600</v>
      </c>
      <c r="E9" s="14">
        <v>55200</v>
      </c>
      <c r="F9" s="14">
        <v>30880</v>
      </c>
      <c r="G9" s="14">
        <v>313920</v>
      </c>
      <c r="H9" s="14">
        <v>265440</v>
      </c>
      <c r="I9" s="14"/>
      <c r="J9" s="14"/>
      <c r="K9" s="33">
        <v>1014240</v>
      </c>
      <c r="L9" s="12"/>
      <c r="M9" s="25">
        <v>64013</v>
      </c>
      <c r="N9" s="14">
        <v>130772</v>
      </c>
      <c r="O9" s="14">
        <v>27306</v>
      </c>
      <c r="P9" s="14">
        <v>16121</v>
      </c>
      <c r="Q9" s="14">
        <v>168144</v>
      </c>
      <c r="R9" s="14">
        <v>129382</v>
      </c>
      <c r="S9" s="14"/>
      <c r="T9" s="14">
        <v>2887</v>
      </c>
      <c r="U9" s="14">
        <v>27396</v>
      </c>
      <c r="V9" s="14">
        <v>25268</v>
      </c>
      <c r="W9" s="33">
        <v>591289</v>
      </c>
    </row>
    <row r="10" spans="1:23">
      <c r="A10" s="20" t="s">
        <v>42</v>
      </c>
      <c r="B10" s="12"/>
      <c r="C10" s="25">
        <v>86930</v>
      </c>
      <c r="D10" s="14">
        <v>274080</v>
      </c>
      <c r="E10" s="14">
        <v>46080</v>
      </c>
      <c r="F10" s="14">
        <v>29280</v>
      </c>
      <c r="G10" s="14">
        <v>332480</v>
      </c>
      <c r="H10" s="14">
        <v>209145</v>
      </c>
      <c r="I10" s="14"/>
      <c r="J10" s="14"/>
      <c r="K10" s="33">
        <v>977995</v>
      </c>
      <c r="L10" s="12"/>
      <c r="M10" s="25">
        <v>61868</v>
      </c>
      <c r="N10" s="14">
        <v>164095</v>
      </c>
      <c r="O10" s="14">
        <v>24476</v>
      </c>
      <c r="P10" s="14">
        <v>16420</v>
      </c>
      <c r="Q10" s="14">
        <v>176799</v>
      </c>
      <c r="R10" s="14">
        <v>104377</v>
      </c>
      <c r="S10" s="14"/>
      <c r="T10" s="14">
        <v>10815</v>
      </c>
      <c r="U10" s="14">
        <v>15113</v>
      </c>
      <c r="V10" s="14">
        <v>2510</v>
      </c>
      <c r="W10" s="33">
        <v>576473</v>
      </c>
    </row>
    <row r="11" spans="1:23">
      <c r="A11" s="20" t="s">
        <v>43</v>
      </c>
      <c r="B11" s="12"/>
      <c r="C11" s="25">
        <v>106240</v>
      </c>
      <c r="D11" s="14">
        <v>273120</v>
      </c>
      <c r="E11" s="14">
        <v>49120</v>
      </c>
      <c r="F11" s="14">
        <v>30400</v>
      </c>
      <c r="G11" s="14">
        <v>324800</v>
      </c>
      <c r="H11" s="14">
        <v>197440</v>
      </c>
      <c r="I11" s="14"/>
      <c r="J11" s="14"/>
      <c r="K11" s="33">
        <v>981120</v>
      </c>
      <c r="L11" s="12"/>
      <c r="M11" s="25">
        <v>53381</v>
      </c>
      <c r="N11" s="14">
        <v>158918</v>
      </c>
      <c r="O11" s="14">
        <v>26141</v>
      </c>
      <c r="P11" s="14">
        <v>10702</v>
      </c>
      <c r="Q11" s="14">
        <v>161481</v>
      </c>
      <c r="R11" s="14">
        <v>104114</v>
      </c>
      <c r="S11" s="14"/>
      <c r="T11" s="14">
        <v>1659</v>
      </c>
      <c r="U11" s="14">
        <v>32013</v>
      </c>
      <c r="V11" s="14">
        <v>17795</v>
      </c>
      <c r="W11" s="33">
        <v>566204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157326</v>
      </c>
      <c r="D92" s="14"/>
      <c r="E92" s="14">
        <v>208154</v>
      </c>
      <c r="F92" s="14"/>
      <c r="G92" s="14"/>
      <c r="H92" s="14">
        <v>516351</v>
      </c>
      <c r="I92" s="14"/>
      <c r="J92" s="14"/>
      <c r="K92" s="33">
        <v>881831</v>
      </c>
      <c r="L92" s="12"/>
      <c r="M92" s="25">
        <v>140174</v>
      </c>
      <c r="N92" s="14"/>
      <c r="O92" s="14">
        <v>181348</v>
      </c>
      <c r="P92" s="14"/>
      <c r="Q92" s="14"/>
      <c r="R92" s="14">
        <v>469174</v>
      </c>
      <c r="S92" s="14"/>
      <c r="T92" s="14"/>
      <c r="U92" s="14">
        <v>456</v>
      </c>
      <c r="V92" s="14">
        <v>17</v>
      </c>
      <c r="W92" s="33">
        <v>791169</v>
      </c>
    </row>
    <row r="93" spans="1:23">
      <c r="A93" s="20" t="s">
        <v>41</v>
      </c>
      <c r="B93" s="12"/>
      <c r="C93" s="25">
        <v>20170</v>
      </c>
      <c r="D93" s="14"/>
      <c r="E93" s="14">
        <v>932485</v>
      </c>
      <c r="F93" s="14"/>
      <c r="G93" s="14"/>
      <c r="H93" s="14">
        <v>295650</v>
      </c>
      <c r="I93" s="14"/>
      <c r="J93" s="14"/>
      <c r="K93" s="33">
        <v>1248305</v>
      </c>
      <c r="L93" s="12"/>
      <c r="M93" s="25">
        <v>62092</v>
      </c>
      <c r="N93" s="14"/>
      <c r="O93" s="14">
        <v>831256</v>
      </c>
      <c r="P93" s="14"/>
      <c r="Q93" s="14"/>
      <c r="R93" s="14">
        <v>375740</v>
      </c>
      <c r="S93" s="14"/>
      <c r="T93" s="14"/>
      <c r="U93" s="14">
        <v>4973</v>
      </c>
      <c r="V93" s="14">
        <v>-345</v>
      </c>
      <c r="W93" s="33">
        <v>1273716</v>
      </c>
    </row>
    <row r="94" spans="1:23">
      <c r="A94" s="20" t="s">
        <v>42</v>
      </c>
      <c r="B94" s="12"/>
      <c r="C94" s="25">
        <v>138990</v>
      </c>
      <c r="D94" s="14"/>
      <c r="E94" s="14">
        <v>715334</v>
      </c>
      <c r="F94" s="14"/>
      <c r="G94" s="14"/>
      <c r="H94" s="14">
        <v>67641</v>
      </c>
      <c r="I94" s="14"/>
      <c r="J94" s="14"/>
      <c r="K94" s="33">
        <v>921965</v>
      </c>
      <c r="L94" s="12"/>
      <c r="M94" s="25">
        <v>133873</v>
      </c>
      <c r="N94" s="14"/>
      <c r="O94" s="14">
        <v>601690</v>
      </c>
      <c r="P94" s="14"/>
      <c r="Q94" s="14"/>
      <c r="R94" s="14">
        <v>59118</v>
      </c>
      <c r="S94" s="14"/>
      <c r="T94" s="14"/>
      <c r="U94" s="14">
        <v>0</v>
      </c>
      <c r="V94" s="14">
        <v>0</v>
      </c>
      <c r="W94" s="33">
        <v>794681</v>
      </c>
    </row>
    <row r="95" spans="1:23">
      <c r="A95" s="20" t="s">
        <v>43</v>
      </c>
      <c r="B95" s="12"/>
      <c r="C95" s="25">
        <v>99860</v>
      </c>
      <c r="D95" s="14"/>
      <c r="E95" s="14">
        <v>504293</v>
      </c>
      <c r="F95" s="14"/>
      <c r="G95" s="14"/>
      <c r="H95" s="14">
        <v>438385</v>
      </c>
      <c r="I95" s="14"/>
      <c r="J95" s="14"/>
      <c r="K95" s="33">
        <v>1042538</v>
      </c>
      <c r="L95" s="12"/>
      <c r="M95" s="25">
        <v>96449</v>
      </c>
      <c r="N95" s="14"/>
      <c r="O95" s="14">
        <v>455696</v>
      </c>
      <c r="P95" s="14"/>
      <c r="Q95" s="14"/>
      <c r="R95" s="14">
        <v>389985</v>
      </c>
      <c r="S95" s="14"/>
      <c r="T95" s="14"/>
      <c r="U95" s="14"/>
      <c r="V95" s="14"/>
      <c r="W95" s="33">
        <v>942130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49183</v>
      </c>
      <c r="D106" s="14">
        <v>0</v>
      </c>
      <c r="E106" s="14">
        <v>687687</v>
      </c>
      <c r="F106" s="14">
        <v>0</v>
      </c>
      <c r="G106" s="14">
        <v>0</v>
      </c>
      <c r="H106" s="14">
        <v>283301</v>
      </c>
      <c r="I106" s="14">
        <v>0</v>
      </c>
      <c r="J106" s="14">
        <v>0</v>
      </c>
      <c r="K106" s="33">
        <v>1020171</v>
      </c>
      <c r="L106" s="12"/>
      <c r="M106" s="25">
        <v>38204</v>
      </c>
      <c r="N106" s="14">
        <v>0</v>
      </c>
      <c r="O106" s="14">
        <v>522507</v>
      </c>
      <c r="P106" s="14">
        <v>0</v>
      </c>
      <c r="Q106" s="14">
        <v>0</v>
      </c>
      <c r="R106" s="14">
        <v>182623</v>
      </c>
      <c r="S106" s="14">
        <v>2</v>
      </c>
      <c r="T106" s="14">
        <v>0</v>
      </c>
      <c r="U106" s="14">
        <v>12905</v>
      </c>
      <c r="V106" s="14">
        <v>0</v>
      </c>
      <c r="W106" s="33">
        <v>756241</v>
      </c>
    </row>
    <row r="107" spans="1:23">
      <c r="A107" s="20" t="s">
        <v>41</v>
      </c>
      <c r="B107" s="12"/>
      <c r="C107" s="25">
        <v>74629</v>
      </c>
      <c r="D107" s="14">
        <v>0</v>
      </c>
      <c r="E107" s="14">
        <v>516477</v>
      </c>
      <c r="F107" s="14">
        <v>0</v>
      </c>
      <c r="G107" s="14">
        <v>0</v>
      </c>
      <c r="H107" s="14">
        <v>448680</v>
      </c>
      <c r="I107" s="14">
        <v>0</v>
      </c>
      <c r="J107" s="14">
        <v>0</v>
      </c>
      <c r="K107" s="33">
        <v>1039786</v>
      </c>
      <c r="L107" s="12"/>
      <c r="M107" s="25">
        <v>67301</v>
      </c>
      <c r="N107" s="14">
        <v>0</v>
      </c>
      <c r="O107" s="14">
        <v>402575</v>
      </c>
      <c r="P107" s="14">
        <v>0</v>
      </c>
      <c r="Q107" s="14">
        <v>0</v>
      </c>
      <c r="R107" s="14">
        <v>326440</v>
      </c>
      <c r="S107" s="14">
        <v>350</v>
      </c>
      <c r="T107" s="14">
        <v>0</v>
      </c>
      <c r="U107" s="14">
        <v>13153</v>
      </c>
      <c r="V107" s="14">
        <v>0</v>
      </c>
      <c r="W107" s="33">
        <v>809819</v>
      </c>
    </row>
    <row r="108" spans="1:23">
      <c r="A108" s="20" t="s">
        <v>42</v>
      </c>
      <c r="B108" s="12"/>
      <c r="C108" s="25">
        <v>86030</v>
      </c>
      <c r="D108" s="14">
        <v>0</v>
      </c>
      <c r="E108" s="14">
        <v>738888</v>
      </c>
      <c r="F108" s="14">
        <v>0</v>
      </c>
      <c r="G108" s="14">
        <v>0</v>
      </c>
      <c r="H108" s="14">
        <v>340419</v>
      </c>
      <c r="I108" s="14">
        <v>0</v>
      </c>
      <c r="J108" s="14">
        <v>0</v>
      </c>
      <c r="K108" s="33">
        <v>1165337</v>
      </c>
      <c r="L108" s="12"/>
      <c r="M108" s="25">
        <v>65179</v>
      </c>
      <c r="N108" s="14">
        <v>0</v>
      </c>
      <c r="O108" s="14">
        <v>575378</v>
      </c>
      <c r="P108" s="14">
        <v>0</v>
      </c>
      <c r="Q108" s="14">
        <v>0</v>
      </c>
      <c r="R108" s="14">
        <v>296319</v>
      </c>
      <c r="S108" s="14">
        <v>-106</v>
      </c>
      <c r="T108" s="14">
        <v>0</v>
      </c>
      <c r="U108" s="14">
        <v>14741</v>
      </c>
      <c r="V108" s="14">
        <v>0</v>
      </c>
      <c r="W108" s="33">
        <v>951511</v>
      </c>
    </row>
    <row r="109" spans="1:23">
      <c r="A109" s="20" t="s">
        <v>43</v>
      </c>
      <c r="B109" s="12"/>
      <c r="C109" s="25">
        <v>82112</v>
      </c>
      <c r="D109" s="14">
        <v>0</v>
      </c>
      <c r="E109" s="14">
        <v>559482</v>
      </c>
      <c r="F109" s="14">
        <v>0</v>
      </c>
      <c r="G109" s="14">
        <v>0</v>
      </c>
      <c r="H109" s="14">
        <v>360716</v>
      </c>
      <c r="I109" s="14">
        <v>4484</v>
      </c>
      <c r="J109" s="14">
        <v>0</v>
      </c>
      <c r="K109" s="33">
        <v>1006794</v>
      </c>
      <c r="L109" s="12"/>
      <c r="M109" s="25">
        <v>67146</v>
      </c>
      <c r="N109" s="14">
        <v>0</v>
      </c>
      <c r="O109" s="14">
        <v>421185</v>
      </c>
      <c r="P109" s="14">
        <v>0</v>
      </c>
      <c r="Q109" s="14">
        <v>0</v>
      </c>
      <c r="R109" s="14">
        <v>343628</v>
      </c>
      <c r="S109" s="14">
        <v>-466</v>
      </c>
      <c r="T109" s="14">
        <v>0</v>
      </c>
      <c r="U109" s="14">
        <v>12736</v>
      </c>
      <c r="V109" s="14">
        <v>0</v>
      </c>
      <c r="W109" s="33">
        <v>844229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>
        <v>370800</v>
      </c>
      <c r="E127" s="14">
        <v>48160</v>
      </c>
      <c r="F127" s="14">
        <v>2400</v>
      </c>
      <c r="G127" s="14">
        <v>28160</v>
      </c>
      <c r="H127" s="14">
        <v>625000</v>
      </c>
      <c r="I127" s="14">
        <v>17800</v>
      </c>
      <c r="J127" s="14"/>
      <c r="K127" s="33">
        <v>1092320</v>
      </c>
      <c r="L127" s="12"/>
      <c r="M127" s="25">
        <v>300</v>
      </c>
      <c r="N127" s="14">
        <v>261131</v>
      </c>
      <c r="O127" s="14">
        <v>30002</v>
      </c>
      <c r="P127" s="14">
        <v>929</v>
      </c>
      <c r="Q127" s="14">
        <v>18937</v>
      </c>
      <c r="R127" s="14">
        <v>388130</v>
      </c>
      <c r="S127" s="14">
        <v>13425</v>
      </c>
      <c r="T127" s="14"/>
      <c r="U127" s="14"/>
      <c r="V127" s="14">
        <v>7775</v>
      </c>
      <c r="W127" s="33">
        <v>720629</v>
      </c>
    </row>
    <row r="128" spans="1:23">
      <c r="A128" s="20" t="s">
        <v>41</v>
      </c>
      <c r="B128" s="12"/>
      <c r="C128" s="25">
        <v>800</v>
      </c>
      <c r="D128" s="14">
        <v>452400</v>
      </c>
      <c r="E128" s="14">
        <v>53760</v>
      </c>
      <c r="F128" s="14">
        <v>43840</v>
      </c>
      <c r="G128" s="14">
        <v>14080</v>
      </c>
      <c r="H128" s="14">
        <v>666200</v>
      </c>
      <c r="I128" s="14">
        <v>13800</v>
      </c>
      <c r="J128" s="14">
        <v>0</v>
      </c>
      <c r="K128" s="33">
        <v>1244880</v>
      </c>
      <c r="L128" s="12"/>
      <c r="M128" s="25">
        <v>575</v>
      </c>
      <c r="N128" s="14">
        <v>307364</v>
      </c>
      <c r="O128" s="14">
        <v>34774</v>
      </c>
      <c r="P128" s="14">
        <v>25390</v>
      </c>
      <c r="Q128" s="14">
        <v>8780</v>
      </c>
      <c r="R128" s="14">
        <v>446734</v>
      </c>
      <c r="S128" s="14">
        <v>10675</v>
      </c>
      <c r="T128" s="14">
        <v>500</v>
      </c>
      <c r="U128" s="14">
        <v>0</v>
      </c>
      <c r="V128" s="14">
        <v>17301</v>
      </c>
      <c r="W128" s="33">
        <v>852093</v>
      </c>
    </row>
    <row r="129" spans="1:23">
      <c r="A129" s="20" t="s">
        <v>42</v>
      </c>
      <c r="B129" s="12"/>
      <c r="C129" s="25">
        <v>0</v>
      </c>
      <c r="D129" s="14">
        <v>487200</v>
      </c>
      <c r="E129" s="14">
        <v>61280</v>
      </c>
      <c r="F129" s="14">
        <v>11200</v>
      </c>
      <c r="G129" s="14">
        <v>0</v>
      </c>
      <c r="H129" s="14">
        <v>700800</v>
      </c>
      <c r="I129" s="14">
        <v>0</v>
      </c>
      <c r="J129" s="14">
        <v>0</v>
      </c>
      <c r="K129" s="33">
        <v>1260480</v>
      </c>
      <c r="L129" s="12"/>
      <c r="M129" s="25">
        <v>545</v>
      </c>
      <c r="N129" s="14">
        <v>340930</v>
      </c>
      <c r="O129" s="14">
        <v>43477</v>
      </c>
      <c r="P129" s="14">
        <v>6216</v>
      </c>
      <c r="Q129" s="14">
        <v>0</v>
      </c>
      <c r="R129" s="14">
        <v>449249</v>
      </c>
      <c r="S129" s="14"/>
      <c r="T129" s="14">
        <v>0</v>
      </c>
      <c r="U129" s="14">
        <v>0</v>
      </c>
      <c r="V129" s="14">
        <v>14686</v>
      </c>
      <c r="W129" s="33">
        <v>855103</v>
      </c>
    </row>
    <row r="130" spans="1:23">
      <c r="A130" s="20" t="s">
        <v>43</v>
      </c>
      <c r="B130" s="12"/>
      <c r="C130" s="25">
        <v>0</v>
      </c>
      <c r="D130" s="14">
        <v>356000</v>
      </c>
      <c r="E130" s="14">
        <v>30880</v>
      </c>
      <c r="F130" s="14">
        <v>30400</v>
      </c>
      <c r="G130" s="14">
        <v>55200</v>
      </c>
      <c r="H130" s="14">
        <v>627800</v>
      </c>
      <c r="I130" s="14">
        <v>0</v>
      </c>
      <c r="J130" s="14">
        <v>0</v>
      </c>
      <c r="K130" s="33">
        <v>1100280</v>
      </c>
      <c r="L130" s="12"/>
      <c r="M130" s="25">
        <v>122.8</v>
      </c>
      <c r="N130" s="14">
        <v>254444</v>
      </c>
      <c r="O130" s="14">
        <v>19237.15</v>
      </c>
      <c r="P130" s="14">
        <v>15891.26</v>
      </c>
      <c r="Q130" s="14">
        <v>0</v>
      </c>
      <c r="R130" s="14">
        <v>450529.63</v>
      </c>
      <c r="S130" s="14"/>
      <c r="T130" s="14"/>
      <c r="U130" s="14"/>
      <c r="V130" s="14">
        <v>43633.17</v>
      </c>
      <c r="W130" s="33">
        <v>783858.01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>
        <v>8109.59</v>
      </c>
      <c r="I134" s="14"/>
      <c r="J134" s="14"/>
      <c r="K134" s="33">
        <v>8109.59</v>
      </c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8280</v>
      </c>
      <c r="D141" s="14">
        <v>80160</v>
      </c>
      <c r="E141" s="14">
        <v>29400</v>
      </c>
      <c r="F141" s="14">
        <v>17880</v>
      </c>
      <c r="G141" s="14">
        <v>9720</v>
      </c>
      <c r="H141" s="14">
        <v>184800</v>
      </c>
      <c r="I141" s="14"/>
      <c r="J141" s="14"/>
      <c r="K141" s="33">
        <v>330240</v>
      </c>
      <c r="L141" s="12"/>
      <c r="M141" s="25">
        <v>365</v>
      </c>
      <c r="N141" s="14">
        <v>32365</v>
      </c>
      <c r="O141" s="14">
        <v>10440</v>
      </c>
      <c r="P141" s="14">
        <v>4009</v>
      </c>
      <c r="Q141" s="14">
        <v>3552</v>
      </c>
      <c r="R141" s="14">
        <v>92975</v>
      </c>
      <c r="S141" s="14"/>
      <c r="T141" s="14">
        <v>20523</v>
      </c>
      <c r="U141" s="14">
        <v>0</v>
      </c>
      <c r="V141" s="14">
        <v>2348</v>
      </c>
      <c r="W141" s="33">
        <v>166577</v>
      </c>
    </row>
    <row r="142" spans="1:23">
      <c r="A142" s="20" t="s">
        <v>41</v>
      </c>
      <c r="B142" s="12"/>
      <c r="C142" s="25">
        <v>9480</v>
      </c>
      <c r="D142" s="14">
        <v>46800</v>
      </c>
      <c r="E142" s="14">
        <v>16320</v>
      </c>
      <c r="F142" s="14">
        <v>24480</v>
      </c>
      <c r="G142" s="14">
        <v>13440</v>
      </c>
      <c r="H142" s="14">
        <v>173398</v>
      </c>
      <c r="I142" s="14"/>
      <c r="J142" s="14"/>
      <c r="K142" s="33">
        <v>283918</v>
      </c>
      <c r="L142" s="12"/>
      <c r="M142" s="25">
        <v>5336</v>
      </c>
      <c r="N142" s="14">
        <v>18900</v>
      </c>
      <c r="O142" s="14">
        <v>4079</v>
      </c>
      <c r="P142" s="14">
        <v>9563</v>
      </c>
      <c r="Q142" s="14">
        <v>5506</v>
      </c>
      <c r="R142" s="14">
        <v>76841</v>
      </c>
      <c r="S142" s="14"/>
      <c r="T142" s="14">
        <v>0</v>
      </c>
      <c r="U142" s="14">
        <v>30</v>
      </c>
      <c r="V142" s="14">
        <v>4271</v>
      </c>
      <c r="W142" s="33">
        <v>124526</v>
      </c>
    </row>
    <row r="143" spans="1:23">
      <c r="A143" s="20" t="s">
        <v>42</v>
      </c>
      <c r="B143" s="12"/>
      <c r="C143" s="25">
        <v>12960</v>
      </c>
      <c r="D143" s="14">
        <v>70560</v>
      </c>
      <c r="E143" s="14">
        <v>31920</v>
      </c>
      <c r="F143" s="14">
        <v>35280</v>
      </c>
      <c r="G143" s="14">
        <v>16920</v>
      </c>
      <c r="H143" s="14">
        <v>134400</v>
      </c>
      <c r="I143" s="14"/>
      <c r="J143" s="14"/>
      <c r="K143" s="33">
        <v>302040</v>
      </c>
      <c r="L143" s="12"/>
      <c r="M143" s="25">
        <v>9478</v>
      </c>
      <c r="N143" s="14">
        <v>32401</v>
      </c>
      <c r="O143" s="14">
        <v>10387</v>
      </c>
      <c r="P143" s="14">
        <v>7224</v>
      </c>
      <c r="Q143" s="14">
        <v>6564</v>
      </c>
      <c r="R143" s="14">
        <v>57779</v>
      </c>
      <c r="S143" s="14"/>
      <c r="T143" s="14"/>
      <c r="U143" s="14">
        <v>125</v>
      </c>
      <c r="V143" s="14">
        <v>2980</v>
      </c>
      <c r="W143" s="33">
        <v>126938</v>
      </c>
    </row>
    <row r="144" spans="1:23">
      <c r="A144" s="20" t="s">
        <v>43</v>
      </c>
      <c r="B144" s="12"/>
      <c r="C144" s="25">
        <v>11760</v>
      </c>
      <c r="D144" s="14">
        <v>106920</v>
      </c>
      <c r="E144" s="14">
        <v>22800</v>
      </c>
      <c r="F144" s="14">
        <v>37560</v>
      </c>
      <c r="G144" s="14">
        <v>5400</v>
      </c>
      <c r="H144" s="14">
        <v>191040</v>
      </c>
      <c r="I144" s="14">
        <v>12120</v>
      </c>
      <c r="J144" s="14"/>
      <c r="K144" s="33">
        <v>387600</v>
      </c>
      <c r="L144" s="12"/>
      <c r="M144" s="25">
        <v>7471</v>
      </c>
      <c r="N144" s="14">
        <v>41505</v>
      </c>
      <c r="O144" s="14">
        <v>6423</v>
      </c>
      <c r="P144" s="14">
        <v>17526</v>
      </c>
      <c r="Q144" s="14">
        <v>2094</v>
      </c>
      <c r="R144" s="14">
        <v>90388</v>
      </c>
      <c r="S144" s="14">
        <v>9480</v>
      </c>
      <c r="T144" s="14"/>
      <c r="U144" s="14">
        <v>45</v>
      </c>
      <c r="V144" s="14">
        <v>-421</v>
      </c>
      <c r="W144" s="33">
        <v>174511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>
        <v>0</v>
      </c>
      <c r="S148" s="14"/>
      <c r="T148" s="14"/>
      <c r="U148" s="14"/>
      <c r="V148" s="14"/>
      <c r="W148" s="33">
        <v>0</v>
      </c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90400</v>
      </c>
      <c r="D182" s="14">
        <v>271840</v>
      </c>
      <c r="E182" s="14">
        <v>39200</v>
      </c>
      <c r="F182" s="14">
        <v>8320</v>
      </c>
      <c r="G182" s="14">
        <v>42240</v>
      </c>
      <c r="H182" s="14">
        <v>388320</v>
      </c>
      <c r="I182" s="14"/>
      <c r="J182" s="14"/>
      <c r="K182" s="33">
        <v>840320</v>
      </c>
      <c r="L182" s="12"/>
      <c r="M182" s="25">
        <v>53457</v>
      </c>
      <c r="N182" s="14">
        <v>169191</v>
      </c>
      <c r="O182" s="14">
        <v>22789</v>
      </c>
      <c r="P182" s="14">
        <v>5137</v>
      </c>
      <c r="Q182" s="14">
        <v>26009</v>
      </c>
      <c r="R182" s="14">
        <v>210141</v>
      </c>
      <c r="S182" s="14"/>
      <c r="T182" s="14">
        <v>2912</v>
      </c>
      <c r="U182" s="14">
        <v>14865</v>
      </c>
      <c r="V182" s="14">
        <v>6339</v>
      </c>
      <c r="W182" s="33">
        <v>510840</v>
      </c>
    </row>
    <row r="183" spans="1:23">
      <c r="A183" s="20" t="s">
        <v>41</v>
      </c>
      <c r="B183" s="12"/>
      <c r="C183" s="25">
        <v>147680</v>
      </c>
      <c r="D183" s="14">
        <v>308320</v>
      </c>
      <c r="E183" s="14">
        <v>43520</v>
      </c>
      <c r="F183" s="14">
        <v>24640</v>
      </c>
      <c r="G183" s="14">
        <v>33600</v>
      </c>
      <c r="H183" s="14">
        <v>371360</v>
      </c>
      <c r="I183" s="14"/>
      <c r="J183" s="14"/>
      <c r="K183" s="33">
        <v>929120</v>
      </c>
      <c r="L183" s="12"/>
      <c r="M183" s="25">
        <v>88806</v>
      </c>
      <c r="N183" s="14">
        <v>190865</v>
      </c>
      <c r="O183" s="14">
        <v>25667</v>
      </c>
      <c r="P183" s="14">
        <v>16236</v>
      </c>
      <c r="Q183" s="14">
        <v>19907</v>
      </c>
      <c r="R183" s="14">
        <v>205285</v>
      </c>
      <c r="S183" s="14"/>
      <c r="T183" s="14">
        <v>6406</v>
      </c>
      <c r="U183" s="14">
        <v>-4538</v>
      </c>
      <c r="V183" s="14">
        <v>10775</v>
      </c>
      <c r="W183" s="33">
        <v>559409</v>
      </c>
    </row>
    <row r="184" spans="1:23">
      <c r="A184" s="20" t="s">
        <v>42</v>
      </c>
      <c r="B184" s="12"/>
      <c r="C184" s="25">
        <v>63200</v>
      </c>
      <c r="D184" s="14">
        <v>334560</v>
      </c>
      <c r="E184" s="14">
        <v>14240</v>
      </c>
      <c r="F184" s="14">
        <v>22080</v>
      </c>
      <c r="G184" s="14">
        <v>25440</v>
      </c>
      <c r="H184" s="14">
        <v>434720</v>
      </c>
      <c r="I184" s="14"/>
      <c r="J184" s="14"/>
      <c r="K184" s="33">
        <v>894240</v>
      </c>
      <c r="L184" s="12"/>
      <c r="M184" s="25">
        <v>37019</v>
      </c>
      <c r="N184" s="14">
        <v>204155</v>
      </c>
      <c r="O184" s="14">
        <v>8946</v>
      </c>
      <c r="P184" s="14">
        <v>11089</v>
      </c>
      <c r="Q184" s="14">
        <v>14637</v>
      </c>
      <c r="R184" s="14">
        <v>237082</v>
      </c>
      <c r="S184" s="14"/>
      <c r="T184" s="14">
        <v>2496</v>
      </c>
      <c r="U184" s="14">
        <v>43590</v>
      </c>
      <c r="V184" s="14">
        <v>17991</v>
      </c>
      <c r="W184" s="33">
        <v>577005</v>
      </c>
    </row>
    <row r="185" spans="1:23">
      <c r="A185" s="20" t="s">
        <v>43</v>
      </c>
      <c r="B185" s="12"/>
      <c r="C185" s="25">
        <v>117920</v>
      </c>
      <c r="D185" s="14">
        <v>356160</v>
      </c>
      <c r="E185" s="14">
        <v>31200</v>
      </c>
      <c r="F185" s="14">
        <v>5280</v>
      </c>
      <c r="G185" s="14">
        <v>22560</v>
      </c>
      <c r="H185" s="14">
        <v>431360</v>
      </c>
      <c r="I185" s="14"/>
      <c r="J185" s="14"/>
      <c r="K185" s="33">
        <v>964480</v>
      </c>
      <c r="L185" s="12"/>
      <c r="M185" s="25">
        <v>70942</v>
      </c>
      <c r="N185" s="14">
        <v>221172</v>
      </c>
      <c r="O185" s="14">
        <v>18050</v>
      </c>
      <c r="P185" s="14">
        <v>2953</v>
      </c>
      <c r="Q185" s="14">
        <v>13563</v>
      </c>
      <c r="R185" s="14">
        <v>240166</v>
      </c>
      <c r="S185" s="14"/>
      <c r="T185" s="14">
        <v>2680</v>
      </c>
      <c r="U185" s="14">
        <v>-24439</v>
      </c>
      <c r="V185" s="14">
        <v>16743</v>
      </c>
      <c r="W185" s="33">
        <v>561830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375256</v>
      </c>
      <c r="D189" s="14">
        <v>640222</v>
      </c>
      <c r="E189" s="14">
        <v>2462368</v>
      </c>
      <c r="F189" s="14">
        <v>2465310</v>
      </c>
      <c r="G189" s="14">
        <v>513897</v>
      </c>
      <c r="H189" s="14">
        <v>2894805</v>
      </c>
      <c r="I189" s="14">
        <v>-20841</v>
      </c>
      <c r="J189" s="14">
        <v>55897</v>
      </c>
      <c r="K189" s="33">
        <v>9386914</v>
      </c>
      <c r="L189" s="12"/>
      <c r="M189" s="25">
        <v>261052</v>
      </c>
      <c r="N189" s="14">
        <v>443739</v>
      </c>
      <c r="O189" s="14">
        <v>1706454</v>
      </c>
      <c r="P189" s="14">
        <v>1711209</v>
      </c>
      <c r="Q189" s="14">
        <v>354697</v>
      </c>
      <c r="R189" s="14">
        <v>1993796</v>
      </c>
      <c r="S189" s="14">
        <v>-13888</v>
      </c>
      <c r="T189" s="14">
        <v>55897</v>
      </c>
      <c r="U189" s="14">
        <v>88305</v>
      </c>
      <c r="V189" s="14"/>
      <c r="W189" s="33">
        <v>6601261</v>
      </c>
    </row>
    <row r="190" spans="1:23">
      <c r="A190" s="20" t="s">
        <v>41</v>
      </c>
      <c r="B190" s="12"/>
      <c r="C190" s="25">
        <v>296285</v>
      </c>
      <c r="D190" s="14">
        <v>713536</v>
      </c>
      <c r="E190" s="14">
        <v>2391025</v>
      </c>
      <c r="F190" s="14">
        <v>1880485</v>
      </c>
      <c r="G190" s="14">
        <v>579976</v>
      </c>
      <c r="H190" s="14">
        <v>3420673</v>
      </c>
      <c r="I190" s="14">
        <v>-658</v>
      </c>
      <c r="J190" s="14">
        <v>42675</v>
      </c>
      <c r="K190" s="33">
        <v>9323997</v>
      </c>
      <c r="L190" s="12"/>
      <c r="M190" s="25">
        <v>207897</v>
      </c>
      <c r="N190" s="14">
        <v>500143</v>
      </c>
      <c r="O190" s="14">
        <v>1675457</v>
      </c>
      <c r="P190" s="14">
        <v>1316262</v>
      </c>
      <c r="Q190" s="14">
        <v>406037</v>
      </c>
      <c r="R190" s="14">
        <v>2397795</v>
      </c>
      <c r="S190" s="14">
        <v>-321</v>
      </c>
      <c r="T190" s="14">
        <v>42675</v>
      </c>
      <c r="U190" s="14">
        <v>105208</v>
      </c>
      <c r="V190" s="14"/>
      <c r="W190" s="33">
        <v>6651153</v>
      </c>
    </row>
    <row r="191" spans="1:23">
      <c r="A191" s="20" t="s">
        <v>42</v>
      </c>
      <c r="B191" s="12"/>
      <c r="C191" s="25">
        <v>354849</v>
      </c>
      <c r="D191" s="14">
        <v>550348</v>
      </c>
      <c r="E191" s="14">
        <v>2900850</v>
      </c>
      <c r="F191" s="14">
        <v>2259341</v>
      </c>
      <c r="G191" s="14">
        <v>768483</v>
      </c>
      <c r="H191" s="14">
        <v>3708555</v>
      </c>
      <c r="I191" s="14">
        <v>-12070</v>
      </c>
      <c r="J191" s="14">
        <v>33255</v>
      </c>
      <c r="K191" s="33">
        <v>10563611</v>
      </c>
      <c r="L191" s="12"/>
      <c r="M191" s="25">
        <v>249215</v>
      </c>
      <c r="N191" s="14">
        <v>385841</v>
      </c>
      <c r="O191" s="14">
        <v>2034453</v>
      </c>
      <c r="P191" s="14">
        <v>1587718</v>
      </c>
      <c r="Q191" s="14">
        <v>541253</v>
      </c>
      <c r="R191" s="14">
        <v>2604832</v>
      </c>
      <c r="S191" s="14">
        <v>-8149</v>
      </c>
      <c r="T191" s="14">
        <v>33255</v>
      </c>
      <c r="U191" s="14">
        <v>100037</v>
      </c>
      <c r="V191" s="14"/>
      <c r="W191" s="33">
        <v>7528455</v>
      </c>
    </row>
    <row r="192" spans="1:23">
      <c r="A192" s="20" t="s">
        <v>43</v>
      </c>
      <c r="B192" s="12"/>
      <c r="C192" s="25">
        <v>317344</v>
      </c>
      <c r="D192" s="14">
        <v>608448</v>
      </c>
      <c r="E192" s="14">
        <v>2464744</v>
      </c>
      <c r="F192" s="14">
        <v>1834584</v>
      </c>
      <c r="G192" s="14">
        <v>833590</v>
      </c>
      <c r="H192" s="14">
        <v>3641984</v>
      </c>
      <c r="I192" s="14">
        <v>29476</v>
      </c>
      <c r="J192" s="14">
        <v>15364</v>
      </c>
      <c r="K192" s="33">
        <v>9745534</v>
      </c>
      <c r="L192" s="12"/>
      <c r="M192" s="25">
        <v>224316</v>
      </c>
      <c r="N192" s="14">
        <v>429861</v>
      </c>
      <c r="O192" s="14">
        <v>1742638</v>
      </c>
      <c r="P192" s="14">
        <v>1295988</v>
      </c>
      <c r="Q192" s="14">
        <v>589417</v>
      </c>
      <c r="R192" s="14">
        <v>2570826</v>
      </c>
      <c r="S192" s="14">
        <v>20763</v>
      </c>
      <c r="T192" s="14">
        <v>15364</v>
      </c>
      <c r="U192" s="14">
        <v>104414</v>
      </c>
      <c r="V192" s="14"/>
      <c r="W192" s="33">
        <v>6993587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>
        <v>-1.07</v>
      </c>
      <c r="S197" s="14">
        <v>-7.72</v>
      </c>
      <c r="T197" s="14"/>
      <c r="U197" s="14"/>
      <c r="V197" s="14"/>
      <c r="W197" s="33">
        <v>-8.79</v>
      </c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>
        <v>85664</v>
      </c>
      <c r="D199" s="14"/>
      <c r="E199" s="14"/>
      <c r="F199" s="14"/>
      <c r="G199" s="14"/>
      <c r="H199" s="14">
        <v>67500</v>
      </c>
      <c r="I199" s="14"/>
      <c r="J199" s="14"/>
      <c r="K199" s="33">
        <v>153164</v>
      </c>
      <c r="L199" s="12"/>
      <c r="M199" s="25">
        <v>59340.1</v>
      </c>
      <c r="N199" s="14"/>
      <c r="O199" s="14"/>
      <c r="P199" s="14"/>
      <c r="Q199" s="14"/>
      <c r="R199" s="14">
        <v>41540</v>
      </c>
      <c r="S199" s="14"/>
      <c r="T199" s="14"/>
      <c r="U199" s="14"/>
      <c r="V199" s="14"/>
      <c r="W199" s="33">
        <v>100880.1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95</v>
      </c>
    </row>
    <row r="3" spans="1:23">
      <c r="A3" s="7" t="s">
        <v>20</v>
      </c>
    </row>
    <row r="4" spans="1:23">
      <c r="A4" s="8"/>
      <c r="C4" s="11" t="s">
        <v>96</v>
      </c>
      <c r="D4" s="9"/>
      <c r="E4" s="9"/>
      <c r="F4" s="9"/>
      <c r="G4" s="9"/>
      <c r="H4" s="9"/>
      <c r="I4" s="9"/>
      <c r="J4" s="9"/>
      <c r="K4" s="10"/>
      <c r="M4" s="11" t="s">
        <v>97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/>
      <c r="E99" s="14">
        <v>3315189</v>
      </c>
      <c r="F99" s="14"/>
      <c r="G99" s="14"/>
      <c r="H99" s="14">
        <v>914714</v>
      </c>
      <c r="I99" s="14"/>
      <c r="J99" s="14"/>
      <c r="K99" s="33">
        <v>4229903</v>
      </c>
      <c r="L99" s="12"/>
      <c r="M99" s="25"/>
      <c r="N99" s="14"/>
      <c r="O99" s="14">
        <v>1558772</v>
      </c>
      <c r="P99" s="14"/>
      <c r="Q99" s="14"/>
      <c r="R99" s="14">
        <v>538280</v>
      </c>
      <c r="S99" s="14"/>
      <c r="T99" s="14"/>
      <c r="U99" s="14">
        <v>12918</v>
      </c>
      <c r="V99" s="14"/>
      <c r="W99" s="33">
        <v>2109970</v>
      </c>
    </row>
    <row r="100" spans="1:23">
      <c r="A100" s="20" t="s">
        <v>41</v>
      </c>
      <c r="B100" s="12"/>
      <c r="C100" s="25"/>
      <c r="D100" s="14"/>
      <c r="E100" s="14">
        <v>4546460</v>
      </c>
      <c r="F100" s="14"/>
      <c r="G100" s="14"/>
      <c r="H100" s="14">
        <v>741876</v>
      </c>
      <c r="I100" s="14"/>
      <c r="J100" s="14"/>
      <c r="K100" s="33">
        <v>5288336</v>
      </c>
      <c r="L100" s="12"/>
      <c r="M100" s="25"/>
      <c r="N100" s="14"/>
      <c r="O100" s="14">
        <v>2458648</v>
      </c>
      <c r="P100" s="14"/>
      <c r="Q100" s="14"/>
      <c r="R100" s="14">
        <v>507455</v>
      </c>
      <c r="S100" s="14"/>
      <c r="T100" s="14"/>
      <c r="U100" s="14">
        <v>3926</v>
      </c>
      <c r="V100" s="14"/>
      <c r="W100" s="33">
        <v>2970029</v>
      </c>
    </row>
    <row r="101" spans="1:23">
      <c r="A101" s="20" t="s">
        <v>42</v>
      </c>
      <c r="B101" s="12"/>
      <c r="C101" s="25"/>
      <c r="D101" s="14"/>
      <c r="E101" s="14">
        <v>4223393</v>
      </c>
      <c r="F101" s="14"/>
      <c r="G101" s="14"/>
      <c r="H101" s="14">
        <v>951054</v>
      </c>
      <c r="I101" s="14"/>
      <c r="J101" s="14"/>
      <c r="K101" s="33">
        <v>5174447</v>
      </c>
      <c r="L101" s="12"/>
      <c r="M101" s="25"/>
      <c r="N101" s="14"/>
      <c r="O101" s="14">
        <v>2121097</v>
      </c>
      <c r="P101" s="14"/>
      <c r="Q101" s="14"/>
      <c r="R101" s="14">
        <v>626232</v>
      </c>
      <c r="S101" s="14"/>
      <c r="T101" s="14"/>
      <c r="U101" s="14">
        <v>18787</v>
      </c>
      <c r="V101" s="14"/>
      <c r="W101" s="33">
        <v>2766116</v>
      </c>
    </row>
    <row r="102" spans="1:23">
      <c r="A102" s="20" t="s">
        <v>43</v>
      </c>
      <c r="B102" s="12"/>
      <c r="C102" s="25"/>
      <c r="D102" s="14"/>
      <c r="E102" s="14">
        <v>3772204</v>
      </c>
      <c r="F102" s="14"/>
      <c r="G102" s="14"/>
      <c r="H102" s="14">
        <v>394909</v>
      </c>
      <c r="I102" s="14"/>
      <c r="J102" s="14"/>
      <c r="K102" s="33">
        <v>4167113</v>
      </c>
      <c r="L102" s="12"/>
      <c r="M102" s="25"/>
      <c r="N102" s="14"/>
      <c r="O102" s="14">
        <v>1587119</v>
      </c>
      <c r="P102" s="14"/>
      <c r="Q102" s="14"/>
      <c r="R102" s="14">
        <v>179855</v>
      </c>
      <c r="S102" s="14"/>
      <c r="T102" s="14"/>
      <c r="U102" s="14">
        <v>27144</v>
      </c>
      <c r="V102" s="14"/>
      <c r="W102" s="33">
        <v>1794118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115167</v>
      </c>
      <c r="D113" s="14">
        <v>0</v>
      </c>
      <c r="E113" s="14">
        <v>24940398</v>
      </c>
      <c r="F113" s="14">
        <v>0</v>
      </c>
      <c r="G113" s="14">
        <v>0</v>
      </c>
      <c r="H113" s="14">
        <v>18084040</v>
      </c>
      <c r="I113" s="14">
        <v>0</v>
      </c>
      <c r="J113" s="14">
        <v>0</v>
      </c>
      <c r="K113" s="33">
        <v>43139605</v>
      </c>
      <c r="L113" s="12"/>
      <c r="M113" s="25">
        <v>42680</v>
      </c>
      <c r="N113" s="14">
        <v>0</v>
      </c>
      <c r="O113" s="14">
        <v>17504290</v>
      </c>
      <c r="P113" s="14">
        <v>0</v>
      </c>
      <c r="Q113" s="14">
        <v>0</v>
      </c>
      <c r="R113" s="14">
        <v>14571452</v>
      </c>
      <c r="S113" s="14">
        <v>0</v>
      </c>
      <c r="T113" s="14">
        <v>0</v>
      </c>
      <c r="U113" s="14">
        <v>121222</v>
      </c>
      <c r="V113" s="14">
        <v>0</v>
      </c>
      <c r="W113" s="33">
        <v>32239644</v>
      </c>
    </row>
    <row r="114" spans="1:23">
      <c r="A114" s="20" t="s">
        <v>41</v>
      </c>
      <c r="B114" s="12"/>
      <c r="C114" s="25">
        <v>-329599</v>
      </c>
      <c r="D114" s="14">
        <v>0</v>
      </c>
      <c r="E114" s="14">
        <v>22429339</v>
      </c>
      <c r="F114" s="14">
        <v>0</v>
      </c>
      <c r="G114" s="14">
        <v>0</v>
      </c>
      <c r="H114" s="14">
        <v>15926043</v>
      </c>
      <c r="I114" s="14">
        <v>0</v>
      </c>
      <c r="J114" s="14">
        <v>0</v>
      </c>
      <c r="K114" s="33">
        <v>38025783</v>
      </c>
      <c r="L114" s="12"/>
      <c r="M114" s="25">
        <v>-332695</v>
      </c>
      <c r="N114" s="14">
        <v>0</v>
      </c>
      <c r="O114" s="14">
        <v>15680244</v>
      </c>
      <c r="P114" s="14">
        <v>0</v>
      </c>
      <c r="Q114" s="14">
        <v>0</v>
      </c>
      <c r="R114" s="14">
        <v>13046580</v>
      </c>
      <c r="S114" s="14">
        <v>-37100</v>
      </c>
      <c r="T114" s="14">
        <v>0</v>
      </c>
      <c r="U114" s="14">
        <v>106852</v>
      </c>
      <c r="V114" s="14">
        <v>0</v>
      </c>
      <c r="W114" s="33">
        <v>28463881</v>
      </c>
    </row>
    <row r="115" spans="1:23">
      <c r="A115" s="20" t="s">
        <v>42</v>
      </c>
      <c r="B115" s="12"/>
      <c r="C115" s="25">
        <v>859457</v>
      </c>
      <c r="D115" s="14">
        <v>0</v>
      </c>
      <c r="E115" s="14">
        <v>20979053</v>
      </c>
      <c r="F115" s="14">
        <v>0</v>
      </c>
      <c r="G115" s="14">
        <v>0</v>
      </c>
      <c r="H115" s="14">
        <v>15130651</v>
      </c>
      <c r="I115" s="14">
        <v>0</v>
      </c>
      <c r="J115" s="14">
        <v>0</v>
      </c>
      <c r="K115" s="33">
        <v>36969161</v>
      </c>
      <c r="L115" s="12"/>
      <c r="M115" s="25">
        <v>666428</v>
      </c>
      <c r="N115" s="14">
        <v>0</v>
      </c>
      <c r="O115" s="14">
        <v>14671806</v>
      </c>
      <c r="P115" s="14">
        <v>0</v>
      </c>
      <c r="Q115" s="14">
        <v>0</v>
      </c>
      <c r="R115" s="14">
        <v>11354518</v>
      </c>
      <c r="S115" s="14">
        <v>-50596</v>
      </c>
      <c r="T115" s="14">
        <v>0</v>
      </c>
      <c r="U115" s="14">
        <v>98782</v>
      </c>
      <c r="V115" s="14">
        <v>0</v>
      </c>
      <c r="W115" s="33">
        <v>26740938</v>
      </c>
    </row>
    <row r="116" spans="1:23">
      <c r="A116" s="20" t="s">
        <v>43</v>
      </c>
      <c r="B116" s="12"/>
      <c r="C116" s="25">
        <v>-105360</v>
      </c>
      <c r="D116" s="14">
        <v>0</v>
      </c>
      <c r="E116" s="14">
        <v>22507996</v>
      </c>
      <c r="F116" s="14">
        <v>0</v>
      </c>
      <c r="G116" s="14">
        <v>0</v>
      </c>
      <c r="H116" s="14">
        <v>13425240</v>
      </c>
      <c r="I116" s="14">
        <v>0</v>
      </c>
      <c r="J116" s="14">
        <v>0</v>
      </c>
      <c r="K116" s="33">
        <v>35827876</v>
      </c>
      <c r="L116" s="12"/>
      <c r="M116" s="25">
        <v>-109810</v>
      </c>
      <c r="N116" s="14">
        <v>0</v>
      </c>
      <c r="O116" s="14">
        <v>15241299</v>
      </c>
      <c r="P116" s="14">
        <v>0</v>
      </c>
      <c r="Q116" s="14">
        <v>0</v>
      </c>
      <c r="R116" s="14">
        <v>10468413</v>
      </c>
      <c r="S116" s="14">
        <v>-71536</v>
      </c>
      <c r="T116" s="14">
        <v>0</v>
      </c>
      <c r="U116" s="14">
        <v>84196</v>
      </c>
      <c r="V116" s="14">
        <v>0</v>
      </c>
      <c r="W116" s="33">
        <v>25612562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11157142</v>
      </c>
      <c r="F175" s="14">
        <v>0</v>
      </c>
      <c r="G175" s="14">
        <v>0</v>
      </c>
      <c r="H175" s="14">
        <v>14272693</v>
      </c>
      <c r="I175" s="14">
        <v>0</v>
      </c>
      <c r="J175" s="14">
        <v>0</v>
      </c>
      <c r="K175" s="33">
        <v>25429835</v>
      </c>
      <c r="L175" s="12"/>
      <c r="M175" s="25">
        <v>8448</v>
      </c>
      <c r="N175" s="14">
        <v>0</v>
      </c>
      <c r="O175" s="14">
        <v>9724077</v>
      </c>
      <c r="P175" s="14">
        <v>0</v>
      </c>
      <c r="Q175" s="14">
        <v>0</v>
      </c>
      <c r="R175" s="14">
        <v>11806289</v>
      </c>
      <c r="S175" s="14">
        <v>0</v>
      </c>
      <c r="T175" s="14">
        <v>0</v>
      </c>
      <c r="U175" s="14">
        <v>130750</v>
      </c>
      <c r="V175" s="14">
        <v>0</v>
      </c>
      <c r="W175" s="33">
        <v>21669564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11034296</v>
      </c>
      <c r="F176" s="14">
        <v>0</v>
      </c>
      <c r="G176" s="14">
        <v>0</v>
      </c>
      <c r="H176" s="14">
        <v>14802899</v>
      </c>
      <c r="I176" s="14">
        <v>0</v>
      </c>
      <c r="J176" s="14">
        <v>0</v>
      </c>
      <c r="K176" s="33">
        <v>25837195</v>
      </c>
      <c r="L176" s="12"/>
      <c r="M176" s="25">
        <v>13961</v>
      </c>
      <c r="N176" s="14">
        <v>0</v>
      </c>
      <c r="O176" s="14">
        <v>9662147</v>
      </c>
      <c r="P176" s="14">
        <v>0</v>
      </c>
      <c r="Q176" s="14">
        <v>0</v>
      </c>
      <c r="R176" s="14">
        <v>12111234</v>
      </c>
      <c r="S176" s="14">
        <v>-1484</v>
      </c>
      <c r="T176" s="14">
        <v>0</v>
      </c>
      <c r="U176" s="14">
        <v>132545</v>
      </c>
      <c r="V176" s="14">
        <v>0</v>
      </c>
      <c r="W176" s="33">
        <v>21918403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10618012</v>
      </c>
      <c r="F177" s="14">
        <v>0</v>
      </c>
      <c r="G177" s="14">
        <v>0</v>
      </c>
      <c r="H177" s="14">
        <v>14156072</v>
      </c>
      <c r="I177" s="14">
        <v>0</v>
      </c>
      <c r="J177" s="14">
        <v>0</v>
      </c>
      <c r="K177" s="33">
        <v>24774084</v>
      </c>
      <c r="L177" s="12"/>
      <c r="M177" s="25">
        <v>-3112</v>
      </c>
      <c r="N177" s="14">
        <v>0</v>
      </c>
      <c r="O177" s="14">
        <v>9332158</v>
      </c>
      <c r="P177" s="14">
        <v>0</v>
      </c>
      <c r="Q177" s="14">
        <v>0</v>
      </c>
      <c r="R177" s="14">
        <v>11220024</v>
      </c>
      <c r="S177" s="14">
        <v>-8904</v>
      </c>
      <c r="T177" s="14">
        <v>0</v>
      </c>
      <c r="U177" s="14">
        <v>105528</v>
      </c>
      <c r="V177" s="14">
        <v>0</v>
      </c>
      <c r="W177" s="33">
        <v>20645694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12016176</v>
      </c>
      <c r="F178" s="14">
        <v>0</v>
      </c>
      <c r="G178" s="14">
        <v>0</v>
      </c>
      <c r="H178" s="14">
        <v>12615507</v>
      </c>
      <c r="I178" s="14">
        <v>0</v>
      </c>
      <c r="J178" s="14">
        <v>0</v>
      </c>
      <c r="K178" s="33">
        <v>24631683</v>
      </c>
      <c r="L178" s="12"/>
      <c r="M178" s="25">
        <v>-6905</v>
      </c>
      <c r="N178" s="14">
        <v>0</v>
      </c>
      <c r="O178" s="14">
        <v>10524812</v>
      </c>
      <c r="P178" s="14">
        <v>0</v>
      </c>
      <c r="Q178" s="14">
        <v>0</v>
      </c>
      <c r="R178" s="14">
        <v>9943079</v>
      </c>
      <c r="S178" s="14">
        <v>367777</v>
      </c>
      <c r="T178" s="14">
        <v>0</v>
      </c>
      <c r="U178" s="14">
        <v>56160</v>
      </c>
      <c r="V178" s="14">
        <v>0</v>
      </c>
      <c r="W178" s="33">
        <v>20884923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/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100</v>
      </c>
    </row>
    <row r="3" spans="1:23">
      <c r="A3" s="7" t="s">
        <v>20</v>
      </c>
    </row>
    <row r="4" spans="1:23">
      <c r="A4" s="8"/>
      <c r="C4" s="11" t="s">
        <v>101</v>
      </c>
      <c r="D4" s="9"/>
      <c r="E4" s="9"/>
      <c r="F4" s="9"/>
      <c r="G4" s="9"/>
      <c r="H4" s="9"/>
      <c r="I4" s="9"/>
      <c r="J4" s="9"/>
      <c r="K4" s="10"/>
      <c r="M4" s="11" t="s">
        <v>102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1097471</v>
      </c>
      <c r="D85" s="14"/>
      <c r="E85" s="14">
        <v>1725110</v>
      </c>
      <c r="F85" s="14"/>
      <c r="G85" s="14"/>
      <c r="H85" s="14">
        <v>355846</v>
      </c>
      <c r="I85" s="14">
        <v>-11044</v>
      </c>
      <c r="J85" s="14"/>
      <c r="K85" s="33">
        <v>3167383</v>
      </c>
      <c r="L85" s="12"/>
      <c r="M85" s="25">
        <v>476242</v>
      </c>
      <c r="N85" s="14"/>
      <c r="O85" s="14">
        <v>429913</v>
      </c>
      <c r="P85" s="14"/>
      <c r="Q85" s="14"/>
      <c r="R85" s="14">
        <v>132211</v>
      </c>
      <c r="S85" s="14"/>
      <c r="T85" s="14"/>
      <c r="U85" s="14">
        <v>100018</v>
      </c>
      <c r="V85" s="14"/>
      <c r="W85" s="33">
        <v>1138384</v>
      </c>
    </row>
    <row r="86" spans="1:23">
      <c r="A86" s="20" t="s">
        <v>41</v>
      </c>
      <c r="B86" s="12"/>
      <c r="C86" s="25">
        <v>1035000</v>
      </c>
      <c r="D86" s="14"/>
      <c r="E86" s="14">
        <v>1850759</v>
      </c>
      <c r="F86" s="14"/>
      <c r="G86" s="14"/>
      <c r="H86" s="14">
        <v>387161</v>
      </c>
      <c r="I86" s="14">
        <v>3994</v>
      </c>
      <c r="J86" s="14"/>
      <c r="K86" s="33">
        <v>3276914</v>
      </c>
      <c r="L86" s="12"/>
      <c r="M86" s="25">
        <v>371850</v>
      </c>
      <c r="N86" s="14"/>
      <c r="O86" s="14">
        <v>377369</v>
      </c>
      <c r="P86" s="14"/>
      <c r="Q86" s="14"/>
      <c r="R86" s="14">
        <v>88910</v>
      </c>
      <c r="S86" s="14"/>
      <c r="T86" s="14"/>
      <c r="U86" s="14">
        <v>57168</v>
      </c>
      <c r="V86" s="14"/>
      <c r="W86" s="33">
        <v>895297</v>
      </c>
    </row>
    <row r="87" spans="1:23">
      <c r="A87" s="20" t="s">
        <v>42</v>
      </c>
      <c r="B87" s="12"/>
      <c r="C87" s="25">
        <v>1111630</v>
      </c>
      <c r="D87" s="14"/>
      <c r="E87" s="14">
        <v>1377511</v>
      </c>
      <c r="F87" s="14"/>
      <c r="G87" s="14"/>
      <c r="H87" s="14">
        <v>342383</v>
      </c>
      <c r="I87" s="14">
        <v>23762</v>
      </c>
      <c r="J87" s="14"/>
      <c r="K87" s="33">
        <v>2855286</v>
      </c>
      <c r="L87" s="12"/>
      <c r="M87" s="25">
        <v>365495</v>
      </c>
      <c r="N87" s="14"/>
      <c r="O87" s="14">
        <v>376249</v>
      </c>
      <c r="P87" s="14"/>
      <c r="Q87" s="14"/>
      <c r="R87" s="14">
        <v>143219</v>
      </c>
      <c r="S87" s="14"/>
      <c r="T87" s="14"/>
      <c r="U87" s="14">
        <v>37410</v>
      </c>
      <c r="V87" s="14"/>
      <c r="W87" s="33">
        <v>922373</v>
      </c>
    </row>
    <row r="88" spans="1:23">
      <c r="A88" s="20" t="s">
        <v>43</v>
      </c>
      <c r="B88" s="12"/>
      <c r="C88" s="25">
        <v>77953</v>
      </c>
      <c r="D88" s="14"/>
      <c r="E88" s="14">
        <v>71529</v>
      </c>
      <c r="F88" s="14"/>
      <c r="G88" s="14"/>
      <c r="H88" s="14">
        <v>-26915</v>
      </c>
      <c r="I88" s="14">
        <v>-6492</v>
      </c>
      <c r="J88" s="14"/>
      <c r="K88" s="33">
        <v>116075</v>
      </c>
      <c r="L88" s="12"/>
      <c r="M88" s="25">
        <v>-5238</v>
      </c>
      <c r="N88" s="14"/>
      <c r="O88" s="14">
        <v>42275</v>
      </c>
      <c r="P88" s="14"/>
      <c r="Q88" s="14"/>
      <c r="R88" s="14">
        <v>1188</v>
      </c>
      <c r="S88" s="14"/>
      <c r="T88" s="14"/>
      <c r="U88" s="14">
        <v>41350</v>
      </c>
      <c r="V88" s="14"/>
      <c r="W88" s="33">
        <v>79575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103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104</v>
      </c>
      <c r="D5" s="29" t="s">
        <v>105</v>
      </c>
      <c r="E5" s="29" t="s">
        <v>106</v>
      </c>
      <c r="F5" s="29" t="s">
        <v>107</v>
      </c>
      <c r="G5" s="29" t="s">
        <v>108</v>
      </c>
      <c r="H5" s="29" t="s">
        <v>109</v>
      </c>
      <c r="I5" s="29" t="s">
        <v>110</v>
      </c>
      <c r="J5" s="29" t="s">
        <v>111</v>
      </c>
      <c r="K5" s="29" t="s">
        <v>112</v>
      </c>
      <c r="L5" s="29" t="s">
        <v>113</v>
      </c>
      <c r="M5" s="29" t="s">
        <v>114</v>
      </c>
      <c r="N5" s="29" t="s">
        <v>115</v>
      </c>
      <c r="O5" s="29" t="s">
        <v>116</v>
      </c>
      <c r="P5" s="29" t="s">
        <v>117</v>
      </c>
      <c r="Q5" s="29" t="s">
        <v>118</v>
      </c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123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4226699</v>
      </c>
      <c r="D8" s="14">
        <v>670798</v>
      </c>
      <c r="E8" s="14">
        <v>42620</v>
      </c>
      <c r="F8" s="14">
        <v>902706</v>
      </c>
      <c r="G8" s="14">
        <v>35390</v>
      </c>
      <c r="H8" s="14">
        <v>87655</v>
      </c>
      <c r="I8" s="14">
        <v>2043</v>
      </c>
      <c r="J8" s="14">
        <v>5758</v>
      </c>
      <c r="K8" s="14">
        <v>175860</v>
      </c>
      <c r="L8" s="14">
        <v>55125</v>
      </c>
      <c r="M8" s="14">
        <v>74384</v>
      </c>
      <c r="N8" s="14">
        <v>248581</v>
      </c>
      <c r="O8" s="14">
        <v>176251</v>
      </c>
      <c r="P8" s="14">
        <v>295182</v>
      </c>
      <c r="Q8" s="14">
        <v>37179</v>
      </c>
      <c r="R8" s="14">
        <v>52766</v>
      </c>
      <c r="S8" s="14">
        <v>127594</v>
      </c>
      <c r="T8" s="14"/>
      <c r="U8" s="14">
        <v>103452</v>
      </c>
      <c r="V8" s="14">
        <v>152957</v>
      </c>
      <c r="W8" s="33">
        <v>7473000</v>
      </c>
    </row>
    <row r="9" spans="1:23">
      <c r="A9" s="20" t="s">
        <v>41</v>
      </c>
      <c r="B9" s="12"/>
      <c r="C9" s="25">
        <v>4521878</v>
      </c>
      <c r="D9" s="14">
        <v>705911</v>
      </c>
      <c r="E9" s="14">
        <v>45539</v>
      </c>
      <c r="F9" s="14">
        <v>1181733</v>
      </c>
      <c r="G9" s="14">
        <v>35390</v>
      </c>
      <c r="H9" s="14">
        <v>87655</v>
      </c>
      <c r="I9" s="14">
        <v>2043</v>
      </c>
      <c r="J9" s="14">
        <v>3264</v>
      </c>
      <c r="K9" s="14">
        <v>178080</v>
      </c>
      <c r="L9" s="14">
        <v>25635</v>
      </c>
      <c r="M9" s="14">
        <v>56923</v>
      </c>
      <c r="N9" s="14">
        <v>273522</v>
      </c>
      <c r="O9" s="14">
        <v>179317</v>
      </c>
      <c r="P9" s="14">
        <v>284611</v>
      </c>
      <c r="Q9" s="14">
        <v>54262</v>
      </c>
      <c r="R9" s="14">
        <v>46823</v>
      </c>
      <c r="S9" s="14">
        <v>119648</v>
      </c>
      <c r="T9" s="14"/>
      <c r="U9" s="14">
        <v>104297</v>
      </c>
      <c r="V9" s="14">
        <v>167441</v>
      </c>
      <c r="W9" s="33">
        <v>8073972</v>
      </c>
    </row>
    <row r="10" spans="1:23">
      <c r="A10" s="20" t="s">
        <v>42</v>
      </c>
      <c r="B10" s="12"/>
      <c r="C10" s="25">
        <v>4665257</v>
      </c>
      <c r="D10" s="14">
        <v>557150</v>
      </c>
      <c r="E10" s="14">
        <v>44085</v>
      </c>
      <c r="F10" s="14">
        <v>1029137</v>
      </c>
      <c r="G10" s="14">
        <v>35411</v>
      </c>
      <c r="H10" s="14">
        <v>87655</v>
      </c>
      <c r="I10" s="14">
        <v>2106</v>
      </c>
      <c r="J10" s="14">
        <v>8052</v>
      </c>
      <c r="K10" s="14">
        <v>69739</v>
      </c>
      <c r="L10" s="14">
        <v>21136</v>
      </c>
      <c r="M10" s="14">
        <v>66160</v>
      </c>
      <c r="N10" s="14">
        <v>274105</v>
      </c>
      <c r="O10" s="14">
        <v>172138</v>
      </c>
      <c r="P10" s="14">
        <v>283308</v>
      </c>
      <c r="Q10" s="14">
        <v>45704</v>
      </c>
      <c r="R10" s="14">
        <v>47686</v>
      </c>
      <c r="S10" s="14">
        <v>121006</v>
      </c>
      <c r="T10" s="14"/>
      <c r="U10" s="14">
        <v>116542</v>
      </c>
      <c r="V10" s="14">
        <v>161336</v>
      </c>
      <c r="W10" s="33">
        <v>7807713</v>
      </c>
    </row>
    <row r="11" spans="1:23">
      <c r="A11" s="20" t="s">
        <v>43</v>
      </c>
      <c r="B11" s="12"/>
      <c r="C11" s="25">
        <v>4766701</v>
      </c>
      <c r="D11" s="14">
        <v>583891</v>
      </c>
      <c r="E11" s="14">
        <v>42324</v>
      </c>
      <c r="F11" s="14">
        <v>634106</v>
      </c>
      <c r="G11" s="14">
        <v>22964</v>
      </c>
      <c r="H11" s="14">
        <v>89898</v>
      </c>
      <c r="I11" s="14">
        <v>2882</v>
      </c>
      <c r="J11" s="14">
        <v>5384</v>
      </c>
      <c r="K11" s="14">
        <v>121940</v>
      </c>
      <c r="L11" s="14">
        <v>31661</v>
      </c>
      <c r="M11" s="14">
        <v>81570</v>
      </c>
      <c r="N11" s="14">
        <v>258973</v>
      </c>
      <c r="O11" s="14">
        <v>161678</v>
      </c>
      <c r="P11" s="14">
        <v>276809</v>
      </c>
      <c r="Q11" s="14">
        <v>30207</v>
      </c>
      <c r="R11" s="14">
        <v>39286</v>
      </c>
      <c r="S11" s="14">
        <v>123737</v>
      </c>
      <c r="T11" s="14"/>
      <c r="U11" s="14">
        <v>115925</v>
      </c>
      <c r="V11" s="14">
        <v>139044</v>
      </c>
      <c r="W11" s="33">
        <v>7528980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1728433.42</v>
      </c>
      <c r="D22" s="14">
        <v>39619.56</v>
      </c>
      <c r="E22" s="14">
        <v>0</v>
      </c>
      <c r="F22" s="14">
        <v>0</v>
      </c>
      <c r="G22" s="14">
        <v>73948.73</v>
      </c>
      <c r="H22" s="14">
        <v>0</v>
      </c>
      <c r="I22" s="14">
        <v>0</v>
      </c>
      <c r="J22" s="14">
        <v>25292.39</v>
      </c>
      <c r="K22" s="14">
        <v>134065</v>
      </c>
      <c r="L22" s="14">
        <v>34491.2</v>
      </c>
      <c r="M22" s="14">
        <v>26652.41</v>
      </c>
      <c r="N22" s="14">
        <v>105013.13</v>
      </c>
      <c r="O22" s="14">
        <v>2628.98</v>
      </c>
      <c r="P22" s="14">
        <v>67851.16</v>
      </c>
      <c r="Q22" s="14">
        <v>261858.5</v>
      </c>
      <c r="R22" s="14">
        <v>24527.31</v>
      </c>
      <c r="S22" s="14">
        <v>76171.26</v>
      </c>
      <c r="T22" s="14">
        <v>0</v>
      </c>
      <c r="U22" s="14">
        <v>70103.78</v>
      </c>
      <c r="V22" s="14">
        <v>13029.33</v>
      </c>
      <c r="W22" s="33">
        <v>2683686.16</v>
      </c>
    </row>
    <row r="23" spans="1:23">
      <c r="A23" s="20" t="s">
        <v>41</v>
      </c>
      <c r="B23" s="12"/>
      <c r="C23" s="25">
        <v>1922899.4</v>
      </c>
      <c r="D23" s="14">
        <v>45911.09</v>
      </c>
      <c r="E23" s="14"/>
      <c r="F23" s="14"/>
      <c r="G23" s="14">
        <v>67641.15</v>
      </c>
      <c r="H23" s="14"/>
      <c r="I23" s="14"/>
      <c r="J23" s="14">
        <v>12225.65</v>
      </c>
      <c r="K23" s="14">
        <v>157060</v>
      </c>
      <c r="L23" s="14">
        <v>17016</v>
      </c>
      <c r="M23" s="14">
        <v>15305.91</v>
      </c>
      <c r="N23" s="14">
        <v>134328.94</v>
      </c>
      <c r="O23" s="14">
        <v>2290.48</v>
      </c>
      <c r="P23" s="14">
        <v>64265.88</v>
      </c>
      <c r="Q23" s="14">
        <v>282127.02</v>
      </c>
      <c r="R23" s="14">
        <v>27287.6</v>
      </c>
      <c r="S23" s="14">
        <v>76230.54</v>
      </c>
      <c r="T23" s="14"/>
      <c r="U23" s="14">
        <v>91645.63</v>
      </c>
      <c r="V23" s="14">
        <v>63385.71</v>
      </c>
      <c r="W23" s="33">
        <v>2979621</v>
      </c>
    </row>
    <row r="24" spans="1:23">
      <c r="A24" s="20" t="s">
        <v>42</v>
      </c>
      <c r="B24" s="12"/>
      <c r="C24" s="25">
        <v>1792502.64</v>
      </c>
      <c r="D24" s="14">
        <v>39153.31</v>
      </c>
      <c r="E24" s="14">
        <v>0</v>
      </c>
      <c r="F24" s="14">
        <v>0</v>
      </c>
      <c r="G24" s="14">
        <v>18805.87</v>
      </c>
      <c r="H24" s="14">
        <v>0</v>
      </c>
      <c r="I24" s="14">
        <v>0</v>
      </c>
      <c r="J24" s="14">
        <v>7666.02</v>
      </c>
      <c r="K24" s="14">
        <v>189870.96</v>
      </c>
      <c r="L24" s="14">
        <v>66467</v>
      </c>
      <c r="M24" s="14">
        <v>10986.64</v>
      </c>
      <c r="N24" s="14">
        <v>129734.32</v>
      </c>
      <c r="O24" s="14">
        <v>8423.24</v>
      </c>
      <c r="P24" s="14">
        <v>39447.19</v>
      </c>
      <c r="Q24" s="14">
        <v>359231.08</v>
      </c>
      <c r="R24" s="14">
        <v>34125.59</v>
      </c>
      <c r="S24" s="14">
        <v>80458.38</v>
      </c>
      <c r="T24" s="14">
        <v>0</v>
      </c>
      <c r="U24" s="14">
        <v>114910.48</v>
      </c>
      <c r="V24" s="14">
        <v>29527.26</v>
      </c>
      <c r="W24" s="33">
        <v>2921309.98</v>
      </c>
    </row>
    <row r="25" spans="1:23">
      <c r="A25" s="20" t="s">
        <v>43</v>
      </c>
      <c r="B25" s="12"/>
      <c r="C25" s="25">
        <v>1957940.64</v>
      </c>
      <c r="D25" s="14">
        <v>32971.36</v>
      </c>
      <c r="E25" s="14">
        <v>0</v>
      </c>
      <c r="F25" s="14">
        <v>0</v>
      </c>
      <c r="G25" s="14">
        <v>57960.45</v>
      </c>
      <c r="H25" s="14">
        <v>0</v>
      </c>
      <c r="I25" s="14">
        <v>0</v>
      </c>
      <c r="J25" s="14">
        <v>10849.48</v>
      </c>
      <c r="K25" s="14">
        <v>206685.81</v>
      </c>
      <c r="L25" s="14">
        <v>183805.87</v>
      </c>
      <c r="M25" s="14">
        <v>21203.81</v>
      </c>
      <c r="N25" s="14">
        <v>143928.83</v>
      </c>
      <c r="O25" s="14">
        <v>4150.63</v>
      </c>
      <c r="P25" s="14">
        <v>64024.81</v>
      </c>
      <c r="Q25" s="14">
        <v>600817.88</v>
      </c>
      <c r="R25" s="14">
        <v>24624.16</v>
      </c>
      <c r="S25" s="14">
        <v>81419.98</v>
      </c>
      <c r="T25" s="14">
        <v>0</v>
      </c>
      <c r="U25" s="14">
        <v>90431.63</v>
      </c>
      <c r="V25" s="14">
        <v>23102.22</v>
      </c>
      <c r="W25" s="33">
        <v>3503917.56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2756808</v>
      </c>
      <c r="D43" s="14">
        <v>567436</v>
      </c>
      <c r="E43" s="14">
        <v>130129</v>
      </c>
      <c r="F43" s="14">
        <v>336153</v>
      </c>
      <c r="G43" s="14">
        <v>75564</v>
      </c>
      <c r="H43" s="14"/>
      <c r="I43" s="14">
        <v>654</v>
      </c>
      <c r="J43" s="14">
        <v>25679</v>
      </c>
      <c r="K43" s="14">
        <v>29250</v>
      </c>
      <c r="L43" s="14">
        <v>175494</v>
      </c>
      <c r="M43" s="14">
        <v>256601</v>
      </c>
      <c r="N43" s="14">
        <v>87675</v>
      </c>
      <c r="O43" s="14">
        <v>134163</v>
      </c>
      <c r="P43" s="14">
        <v>208673</v>
      </c>
      <c r="Q43" s="14">
        <v>460879</v>
      </c>
      <c r="R43" s="14">
        <v>66611</v>
      </c>
      <c r="S43" s="14">
        <v>103816</v>
      </c>
      <c r="T43" s="14"/>
      <c r="U43" s="14">
        <v>61840</v>
      </c>
      <c r="V43" s="14">
        <v>116591</v>
      </c>
      <c r="W43" s="33">
        <v>5594016</v>
      </c>
    </row>
    <row r="44" spans="1:23">
      <c r="A44" s="20" t="s">
        <v>41</v>
      </c>
      <c r="B44" s="12"/>
      <c r="C44" s="25">
        <v>2751893</v>
      </c>
      <c r="D44" s="14">
        <v>538193</v>
      </c>
      <c r="E44" s="14">
        <v>107001</v>
      </c>
      <c r="F44" s="14">
        <v>309814</v>
      </c>
      <c r="G44" s="14">
        <v>75464</v>
      </c>
      <c r="H44" s="14"/>
      <c r="I44" s="14">
        <v>654</v>
      </c>
      <c r="J44" s="14">
        <v>25711</v>
      </c>
      <c r="K44" s="14">
        <v>35550</v>
      </c>
      <c r="L44" s="14">
        <v>139791</v>
      </c>
      <c r="M44" s="14">
        <v>212739</v>
      </c>
      <c r="N44" s="14">
        <v>91360</v>
      </c>
      <c r="O44" s="14">
        <v>122848</v>
      </c>
      <c r="P44" s="14">
        <v>190584</v>
      </c>
      <c r="Q44" s="14">
        <v>451903</v>
      </c>
      <c r="R44" s="14">
        <v>68566</v>
      </c>
      <c r="S44" s="14">
        <v>92764</v>
      </c>
      <c r="T44" s="14"/>
      <c r="U44" s="14">
        <v>86077</v>
      </c>
      <c r="V44" s="14">
        <v>123676</v>
      </c>
      <c r="W44" s="33">
        <v>5424588</v>
      </c>
    </row>
    <row r="45" spans="1:23">
      <c r="A45" s="20" t="s">
        <v>42</v>
      </c>
      <c r="B45" s="12"/>
      <c r="C45" s="25">
        <v>2827472</v>
      </c>
      <c r="D45" s="14">
        <v>503336</v>
      </c>
      <c r="E45" s="14">
        <v>107899</v>
      </c>
      <c r="F45" s="14">
        <v>263687</v>
      </c>
      <c r="G45" s="14">
        <v>75463</v>
      </c>
      <c r="H45" s="14"/>
      <c r="I45" s="14">
        <v>654</v>
      </c>
      <c r="J45" s="14">
        <v>29835</v>
      </c>
      <c r="K45" s="14">
        <v>30550</v>
      </c>
      <c r="L45" s="14">
        <v>165868</v>
      </c>
      <c r="M45" s="14">
        <v>236774</v>
      </c>
      <c r="N45" s="14">
        <v>90656</v>
      </c>
      <c r="O45" s="14">
        <v>113327</v>
      </c>
      <c r="P45" s="14">
        <v>234373</v>
      </c>
      <c r="Q45" s="14">
        <v>449661</v>
      </c>
      <c r="R45" s="14">
        <v>119953</v>
      </c>
      <c r="S45" s="14">
        <v>101792</v>
      </c>
      <c r="T45" s="14"/>
      <c r="U45" s="14">
        <v>159133</v>
      </c>
      <c r="V45" s="14">
        <v>139338</v>
      </c>
      <c r="W45" s="33">
        <v>5649771</v>
      </c>
    </row>
    <row r="46" spans="1:23">
      <c r="A46" s="20" t="s">
        <v>43</v>
      </c>
      <c r="B46" s="12"/>
      <c r="C46" s="25">
        <v>2815888</v>
      </c>
      <c r="D46" s="14">
        <v>487093</v>
      </c>
      <c r="E46" s="14">
        <v>114108</v>
      </c>
      <c r="F46" s="14">
        <v>289459</v>
      </c>
      <c r="G46" s="14">
        <v>67933</v>
      </c>
      <c r="H46" s="14"/>
      <c r="I46" s="14">
        <v>654</v>
      </c>
      <c r="J46" s="14">
        <v>18657</v>
      </c>
      <c r="K46" s="14">
        <v>32600</v>
      </c>
      <c r="L46" s="14">
        <v>129582</v>
      </c>
      <c r="M46" s="14">
        <v>233718</v>
      </c>
      <c r="N46" s="14">
        <v>109180</v>
      </c>
      <c r="O46" s="14">
        <v>110936</v>
      </c>
      <c r="P46" s="14">
        <v>232736</v>
      </c>
      <c r="Q46" s="14">
        <v>454564</v>
      </c>
      <c r="R46" s="14">
        <v>218002</v>
      </c>
      <c r="S46" s="14">
        <v>44847</v>
      </c>
      <c r="T46" s="14">
        <v>507732</v>
      </c>
      <c r="U46" s="14">
        <v>85100</v>
      </c>
      <c r="V46" s="14">
        <v>102297</v>
      </c>
      <c r="W46" s="33">
        <v>6055086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3304051</v>
      </c>
      <c r="D50" s="14">
        <v>706342</v>
      </c>
      <c r="E50" s="14">
        <v>191645</v>
      </c>
      <c r="F50" s="14">
        <v>447027</v>
      </c>
      <c r="G50" s="14">
        <v>108981</v>
      </c>
      <c r="H50" s="14"/>
      <c r="I50" s="14">
        <v>1162</v>
      </c>
      <c r="J50" s="14">
        <v>17163</v>
      </c>
      <c r="K50" s="14">
        <v>42125</v>
      </c>
      <c r="L50" s="14">
        <v>167456</v>
      </c>
      <c r="M50" s="14">
        <v>325656</v>
      </c>
      <c r="N50" s="14">
        <v>194716</v>
      </c>
      <c r="O50" s="14">
        <v>140393</v>
      </c>
      <c r="P50" s="14">
        <v>320281</v>
      </c>
      <c r="Q50" s="14">
        <v>601002</v>
      </c>
      <c r="R50" s="14">
        <v>112918</v>
      </c>
      <c r="S50" s="14">
        <v>138827</v>
      </c>
      <c r="T50" s="14"/>
      <c r="U50" s="14">
        <v>83206</v>
      </c>
      <c r="V50" s="14">
        <v>153695</v>
      </c>
      <c r="W50" s="33">
        <v>7056646</v>
      </c>
    </row>
    <row r="51" spans="1:23">
      <c r="A51" s="20" t="s">
        <v>41</v>
      </c>
      <c r="B51" s="12"/>
      <c r="C51" s="25">
        <v>3606414</v>
      </c>
      <c r="D51" s="14">
        <v>703439</v>
      </c>
      <c r="E51" s="14">
        <v>163748</v>
      </c>
      <c r="F51" s="14">
        <v>474040</v>
      </c>
      <c r="G51" s="14">
        <v>108881</v>
      </c>
      <c r="H51" s="14"/>
      <c r="I51" s="14">
        <v>1162</v>
      </c>
      <c r="J51" s="14">
        <v>27047</v>
      </c>
      <c r="K51" s="14">
        <v>40625</v>
      </c>
      <c r="L51" s="14">
        <v>177380</v>
      </c>
      <c r="M51" s="14">
        <v>352462</v>
      </c>
      <c r="N51" s="14">
        <v>182634</v>
      </c>
      <c r="O51" s="14">
        <v>191292</v>
      </c>
      <c r="P51" s="14">
        <v>347903</v>
      </c>
      <c r="Q51" s="14">
        <v>615323</v>
      </c>
      <c r="R51" s="14">
        <v>78612</v>
      </c>
      <c r="S51" s="14">
        <v>111917</v>
      </c>
      <c r="T51" s="14"/>
      <c r="U51" s="14">
        <v>108132</v>
      </c>
      <c r="V51" s="14">
        <v>182837</v>
      </c>
      <c r="W51" s="33">
        <v>7473848</v>
      </c>
    </row>
    <row r="52" spans="1:23">
      <c r="A52" s="20" t="s">
        <v>42</v>
      </c>
      <c r="B52" s="12"/>
      <c r="C52" s="25">
        <v>3624798</v>
      </c>
      <c r="D52" s="14">
        <v>715904</v>
      </c>
      <c r="E52" s="14">
        <v>165179</v>
      </c>
      <c r="F52" s="14">
        <v>441425</v>
      </c>
      <c r="G52" s="14">
        <v>108882</v>
      </c>
      <c r="H52" s="14"/>
      <c r="I52" s="14">
        <v>1162</v>
      </c>
      <c r="J52" s="14">
        <v>23820</v>
      </c>
      <c r="K52" s="14">
        <v>46563</v>
      </c>
      <c r="L52" s="14">
        <v>196386</v>
      </c>
      <c r="M52" s="14">
        <v>321105</v>
      </c>
      <c r="N52" s="14">
        <v>183995</v>
      </c>
      <c r="O52" s="14">
        <v>173122</v>
      </c>
      <c r="P52" s="14">
        <v>389324</v>
      </c>
      <c r="Q52" s="14">
        <v>613782</v>
      </c>
      <c r="R52" s="14">
        <v>79392</v>
      </c>
      <c r="S52" s="14">
        <v>156469</v>
      </c>
      <c r="T52" s="14"/>
      <c r="U52" s="14">
        <v>148242</v>
      </c>
      <c r="V52" s="14">
        <v>142427</v>
      </c>
      <c r="W52" s="33">
        <v>7531977</v>
      </c>
    </row>
    <row r="53" spans="1:23">
      <c r="A53" s="20" t="s">
        <v>43</v>
      </c>
      <c r="B53" s="12"/>
      <c r="C53" s="25">
        <v>3607631</v>
      </c>
      <c r="D53" s="14">
        <v>711773</v>
      </c>
      <c r="E53" s="14">
        <v>171990</v>
      </c>
      <c r="F53" s="14">
        <v>424460</v>
      </c>
      <c r="G53" s="14">
        <v>98124</v>
      </c>
      <c r="H53" s="14"/>
      <c r="I53" s="14">
        <v>1162</v>
      </c>
      <c r="J53" s="14">
        <v>41411</v>
      </c>
      <c r="K53" s="14">
        <v>47938</v>
      </c>
      <c r="L53" s="14">
        <v>181065</v>
      </c>
      <c r="M53" s="14">
        <v>340876</v>
      </c>
      <c r="N53" s="14">
        <v>206955</v>
      </c>
      <c r="O53" s="14">
        <v>179116</v>
      </c>
      <c r="P53" s="14">
        <v>367581</v>
      </c>
      <c r="Q53" s="14">
        <v>608564</v>
      </c>
      <c r="R53" s="14">
        <v>111038</v>
      </c>
      <c r="S53" s="14">
        <v>24901</v>
      </c>
      <c r="T53" s="14">
        <v>1565131</v>
      </c>
      <c r="U53" s="14">
        <v>120387</v>
      </c>
      <c r="V53" s="14">
        <v>125281</v>
      </c>
      <c r="W53" s="33">
        <v>8935384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4108102</v>
      </c>
      <c r="D57" s="14">
        <v>790770</v>
      </c>
      <c r="E57" s="14">
        <v>229446</v>
      </c>
      <c r="F57" s="14">
        <v>445591</v>
      </c>
      <c r="G57" s="14">
        <v>60186</v>
      </c>
      <c r="H57" s="14"/>
      <c r="I57" s="14">
        <v>805</v>
      </c>
      <c r="J57" s="14">
        <v>47696</v>
      </c>
      <c r="K57" s="14">
        <v>62032</v>
      </c>
      <c r="L57" s="14">
        <v>237427</v>
      </c>
      <c r="M57" s="14">
        <v>367431</v>
      </c>
      <c r="N57" s="14">
        <v>177153</v>
      </c>
      <c r="O57" s="14">
        <v>297357</v>
      </c>
      <c r="P57" s="14">
        <v>334829</v>
      </c>
      <c r="Q57" s="14">
        <v>347180</v>
      </c>
      <c r="R57" s="14">
        <v>85874</v>
      </c>
      <c r="S57" s="14">
        <v>123194</v>
      </c>
      <c r="T57" s="14"/>
      <c r="U57" s="14">
        <v>79796</v>
      </c>
      <c r="V57" s="14">
        <v>137117</v>
      </c>
      <c r="W57" s="33">
        <v>7931986</v>
      </c>
    </row>
    <row r="58" spans="1:23">
      <c r="A58" s="20" t="s">
        <v>41</v>
      </c>
      <c r="B58" s="12"/>
      <c r="C58" s="25">
        <v>4315056</v>
      </c>
      <c r="D58" s="14">
        <v>733542</v>
      </c>
      <c r="E58" s="14">
        <v>203586</v>
      </c>
      <c r="F58" s="14">
        <v>425913</v>
      </c>
      <c r="G58" s="14">
        <v>60086</v>
      </c>
      <c r="H58" s="14"/>
      <c r="I58" s="14">
        <v>805</v>
      </c>
      <c r="J58" s="14">
        <v>33683</v>
      </c>
      <c r="K58" s="14">
        <v>58048</v>
      </c>
      <c r="L58" s="14">
        <v>214933</v>
      </c>
      <c r="M58" s="14">
        <v>319878</v>
      </c>
      <c r="N58" s="14">
        <v>147431</v>
      </c>
      <c r="O58" s="14">
        <v>150177</v>
      </c>
      <c r="P58" s="14">
        <v>367108</v>
      </c>
      <c r="Q58" s="14">
        <v>353115</v>
      </c>
      <c r="R58" s="14">
        <v>137749</v>
      </c>
      <c r="S58" s="14">
        <v>101673</v>
      </c>
      <c r="T58" s="14"/>
      <c r="U58" s="14">
        <v>64711</v>
      </c>
      <c r="V58" s="14">
        <v>158247</v>
      </c>
      <c r="W58" s="33">
        <v>7845741</v>
      </c>
    </row>
    <row r="59" spans="1:23">
      <c r="A59" s="20" t="s">
        <v>42</v>
      </c>
      <c r="B59" s="12"/>
      <c r="C59" s="25">
        <v>4496269</v>
      </c>
      <c r="D59" s="14">
        <v>758841</v>
      </c>
      <c r="E59" s="14">
        <v>203680</v>
      </c>
      <c r="F59" s="14">
        <v>387915</v>
      </c>
      <c r="G59" s="14">
        <v>60086</v>
      </c>
      <c r="H59" s="14"/>
      <c r="I59" s="14">
        <v>805</v>
      </c>
      <c r="J59" s="14">
        <v>24871</v>
      </c>
      <c r="K59" s="14">
        <v>60048</v>
      </c>
      <c r="L59" s="14">
        <v>320742</v>
      </c>
      <c r="M59" s="14">
        <v>330102</v>
      </c>
      <c r="N59" s="14">
        <v>176243</v>
      </c>
      <c r="O59" s="14">
        <v>191630</v>
      </c>
      <c r="P59" s="14">
        <v>348001</v>
      </c>
      <c r="Q59" s="14">
        <v>356802</v>
      </c>
      <c r="R59" s="14">
        <v>145861</v>
      </c>
      <c r="S59" s="14">
        <v>130790</v>
      </c>
      <c r="T59" s="14"/>
      <c r="U59" s="14">
        <v>91888</v>
      </c>
      <c r="V59" s="14">
        <v>162122</v>
      </c>
      <c r="W59" s="33">
        <v>8246696</v>
      </c>
    </row>
    <row r="60" spans="1:23">
      <c r="A60" s="20" t="s">
        <v>43</v>
      </c>
      <c r="B60" s="12"/>
      <c r="C60" s="25">
        <v>4454859</v>
      </c>
      <c r="D60" s="14">
        <v>749384</v>
      </c>
      <c r="E60" s="14">
        <v>215254</v>
      </c>
      <c r="F60" s="14">
        <v>434044</v>
      </c>
      <c r="G60" s="14">
        <v>54520</v>
      </c>
      <c r="H60" s="14"/>
      <c r="I60" s="14">
        <v>805</v>
      </c>
      <c r="J60" s="14">
        <v>32749</v>
      </c>
      <c r="K60" s="14">
        <v>70548</v>
      </c>
      <c r="L60" s="14">
        <v>298892</v>
      </c>
      <c r="M60" s="14">
        <v>307788</v>
      </c>
      <c r="N60" s="14">
        <v>166395</v>
      </c>
      <c r="O60" s="14">
        <v>173433</v>
      </c>
      <c r="P60" s="14">
        <v>374108</v>
      </c>
      <c r="Q60" s="14">
        <v>355579</v>
      </c>
      <c r="R60" s="14">
        <v>130111</v>
      </c>
      <c r="S60" s="14">
        <v>37955</v>
      </c>
      <c r="T60" s="14">
        <v>402296</v>
      </c>
      <c r="U60" s="14">
        <v>96253</v>
      </c>
      <c r="V60" s="14">
        <v>149944</v>
      </c>
      <c r="W60" s="33">
        <v>8504917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2335118</v>
      </c>
      <c r="D64" s="14">
        <v>341896</v>
      </c>
      <c r="E64" s="14">
        <v>14625</v>
      </c>
      <c r="F64" s="14">
        <v>273765</v>
      </c>
      <c r="G64" s="14">
        <v>27239</v>
      </c>
      <c r="H64" s="14"/>
      <c r="I64" s="14"/>
      <c r="J64" s="14">
        <v>10240</v>
      </c>
      <c r="K64" s="14">
        <v>22500</v>
      </c>
      <c r="L64" s="14"/>
      <c r="M64" s="14">
        <v>489286</v>
      </c>
      <c r="N64" s="14">
        <v>129958</v>
      </c>
      <c r="O64" s="14">
        <v>303111</v>
      </c>
      <c r="P64" s="14">
        <v>189896</v>
      </c>
      <c r="Q64" s="14">
        <v>298499</v>
      </c>
      <c r="R64" s="14">
        <v>5537</v>
      </c>
      <c r="S64" s="14">
        <v>60389</v>
      </c>
      <c r="T64" s="14"/>
      <c r="U64" s="14">
        <v>54606</v>
      </c>
      <c r="V64" s="14">
        <v>30602</v>
      </c>
      <c r="W64" s="33">
        <v>4587267</v>
      </c>
    </row>
    <row r="65" spans="1:23">
      <c r="A65" s="20" t="s">
        <v>41</v>
      </c>
      <c r="B65" s="12"/>
      <c r="C65" s="25">
        <v>2540380</v>
      </c>
      <c r="D65" s="14">
        <v>353159</v>
      </c>
      <c r="E65" s="14">
        <v>19326</v>
      </c>
      <c r="F65" s="14">
        <v>288603</v>
      </c>
      <c r="G65" s="14">
        <v>28239</v>
      </c>
      <c r="H65" s="14"/>
      <c r="I65" s="14"/>
      <c r="J65" s="14">
        <v>12812</v>
      </c>
      <c r="K65" s="14">
        <v>22500</v>
      </c>
      <c r="L65" s="14"/>
      <c r="M65" s="14">
        <v>483687</v>
      </c>
      <c r="N65" s="14">
        <v>178133</v>
      </c>
      <c r="O65" s="14">
        <v>324026</v>
      </c>
      <c r="P65" s="14">
        <v>202032</v>
      </c>
      <c r="Q65" s="14">
        <v>312455</v>
      </c>
      <c r="R65" s="14">
        <v>19775</v>
      </c>
      <c r="S65" s="14">
        <v>57832</v>
      </c>
      <c r="T65" s="14"/>
      <c r="U65" s="14">
        <v>55855</v>
      </c>
      <c r="V65" s="14">
        <v>46374</v>
      </c>
      <c r="W65" s="33">
        <v>4945188</v>
      </c>
    </row>
    <row r="66" spans="1:23">
      <c r="A66" s="20" t="s">
        <v>42</v>
      </c>
      <c r="B66" s="12"/>
      <c r="C66" s="25">
        <v>2639289</v>
      </c>
      <c r="D66" s="14">
        <v>371709</v>
      </c>
      <c r="E66" s="14">
        <v>19824</v>
      </c>
      <c r="F66" s="14">
        <v>325483</v>
      </c>
      <c r="G66" s="14">
        <v>196420</v>
      </c>
      <c r="H66" s="14"/>
      <c r="I66" s="14"/>
      <c r="J66" s="14">
        <v>11221</v>
      </c>
      <c r="K66" s="14">
        <v>22500</v>
      </c>
      <c r="L66" s="14"/>
      <c r="M66" s="14">
        <v>524295</v>
      </c>
      <c r="N66" s="14">
        <v>164251</v>
      </c>
      <c r="O66" s="14">
        <v>319897</v>
      </c>
      <c r="P66" s="14">
        <v>226130</v>
      </c>
      <c r="Q66" s="14">
        <v>318506</v>
      </c>
      <c r="R66" s="14">
        <v>7043</v>
      </c>
      <c r="S66" s="14">
        <v>76673</v>
      </c>
      <c r="T66" s="14"/>
      <c r="U66" s="14">
        <v>72188</v>
      </c>
      <c r="V66" s="14">
        <v>59293</v>
      </c>
      <c r="W66" s="33">
        <v>5354722</v>
      </c>
    </row>
    <row r="67" spans="1:23">
      <c r="A67" s="20" t="s">
        <v>43</v>
      </c>
      <c r="B67" s="12"/>
      <c r="C67" s="25">
        <v>2451739</v>
      </c>
      <c r="D67" s="14">
        <v>355908</v>
      </c>
      <c r="E67" s="14">
        <v>19726</v>
      </c>
      <c r="F67" s="14">
        <v>292256</v>
      </c>
      <c r="G67" s="14">
        <v>83489</v>
      </c>
      <c r="H67" s="14"/>
      <c r="I67" s="14"/>
      <c r="J67" s="14">
        <v>13274</v>
      </c>
      <c r="K67" s="14">
        <v>22500</v>
      </c>
      <c r="L67" s="14"/>
      <c r="M67" s="14">
        <v>790915</v>
      </c>
      <c r="N67" s="14">
        <v>135410</v>
      </c>
      <c r="O67" s="14">
        <v>340330</v>
      </c>
      <c r="P67" s="14">
        <v>292397</v>
      </c>
      <c r="Q67" s="14">
        <v>323521</v>
      </c>
      <c r="R67" s="14">
        <v>6379</v>
      </c>
      <c r="S67" s="14">
        <v>70277</v>
      </c>
      <c r="T67" s="14"/>
      <c r="U67" s="14">
        <v>63961</v>
      </c>
      <c r="V67" s="14">
        <v>36424</v>
      </c>
      <c r="W67" s="33">
        <v>5298506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1773866.04</v>
      </c>
      <c r="D71" s="14">
        <v>274576.29</v>
      </c>
      <c r="E71" s="14">
        <v>39119.39</v>
      </c>
      <c r="F71" s="14">
        <v>224117.75</v>
      </c>
      <c r="G71" s="14">
        <v>8747.46</v>
      </c>
      <c r="H71" s="14"/>
      <c r="I71" s="14">
        <v>1008.05</v>
      </c>
      <c r="J71" s="14">
        <v>345.19</v>
      </c>
      <c r="K71" s="14">
        <v>25700</v>
      </c>
      <c r="L71" s="14"/>
      <c r="M71" s="14">
        <v>314751.78</v>
      </c>
      <c r="N71" s="14">
        <v>64587.64</v>
      </c>
      <c r="O71" s="14">
        <v>649789.06</v>
      </c>
      <c r="P71" s="14">
        <v>115443.82</v>
      </c>
      <c r="Q71" s="14">
        <v>571224.6</v>
      </c>
      <c r="R71" s="14">
        <v>6036.54</v>
      </c>
      <c r="S71" s="14">
        <v>50762.18</v>
      </c>
      <c r="T71" s="14"/>
      <c r="U71" s="14">
        <v>39403.56</v>
      </c>
      <c r="V71" s="14">
        <v>39203.18</v>
      </c>
      <c r="W71" s="33">
        <v>4198682.53</v>
      </c>
    </row>
    <row r="72" spans="1:23">
      <c r="A72" s="20" t="s">
        <v>41</v>
      </c>
      <c r="B72" s="12"/>
      <c r="C72" s="25">
        <v>1717258.81</v>
      </c>
      <c r="D72" s="14">
        <v>255731.32</v>
      </c>
      <c r="E72" s="14">
        <v>39682.69</v>
      </c>
      <c r="F72" s="14">
        <v>225798.92</v>
      </c>
      <c r="G72" s="14">
        <v>8750.18</v>
      </c>
      <c r="H72" s="14"/>
      <c r="I72" s="14">
        <v>2098.05</v>
      </c>
      <c r="J72" s="14">
        <v>1407.22</v>
      </c>
      <c r="K72" s="14">
        <v>26080</v>
      </c>
      <c r="L72" s="14"/>
      <c r="M72" s="14">
        <v>327359.68</v>
      </c>
      <c r="N72" s="14">
        <v>94579.11</v>
      </c>
      <c r="O72" s="14">
        <v>505900.26</v>
      </c>
      <c r="P72" s="14">
        <v>109304.98</v>
      </c>
      <c r="Q72" s="14">
        <v>602435.57</v>
      </c>
      <c r="R72" s="14">
        <v>3019.62</v>
      </c>
      <c r="S72" s="14">
        <v>52296.97</v>
      </c>
      <c r="T72" s="14"/>
      <c r="U72" s="14">
        <v>49453.79</v>
      </c>
      <c r="V72" s="14">
        <v>19613.88</v>
      </c>
      <c r="W72" s="33">
        <v>4040771.05</v>
      </c>
    </row>
    <row r="73" spans="1:23">
      <c r="A73" s="20" t="s">
        <v>42</v>
      </c>
      <c r="B73" s="12"/>
      <c r="C73" s="25">
        <v>1984303.73</v>
      </c>
      <c r="D73" s="14">
        <v>272115.56</v>
      </c>
      <c r="E73" s="14">
        <v>40576.62</v>
      </c>
      <c r="F73" s="14">
        <v>235756.88</v>
      </c>
      <c r="G73" s="14">
        <v>8752.01</v>
      </c>
      <c r="H73" s="14"/>
      <c r="I73" s="14">
        <v>1491.02</v>
      </c>
      <c r="J73" s="14"/>
      <c r="K73" s="14">
        <v>25890</v>
      </c>
      <c r="L73" s="14"/>
      <c r="M73" s="14">
        <v>338676.62</v>
      </c>
      <c r="N73" s="14">
        <v>76550.43</v>
      </c>
      <c r="O73" s="14">
        <v>675770.1</v>
      </c>
      <c r="P73" s="14">
        <v>121906.6</v>
      </c>
      <c r="Q73" s="14">
        <v>612694.52</v>
      </c>
      <c r="R73" s="14">
        <v>3623.2</v>
      </c>
      <c r="S73" s="14">
        <v>66547.05</v>
      </c>
      <c r="T73" s="14"/>
      <c r="U73" s="14">
        <v>49332.24</v>
      </c>
      <c r="V73" s="14">
        <v>36183.91</v>
      </c>
      <c r="W73" s="33">
        <v>4550170.49</v>
      </c>
    </row>
    <row r="74" spans="1:23">
      <c r="A74" s="20" t="s">
        <v>43</v>
      </c>
      <c r="B74" s="12"/>
      <c r="C74" s="25">
        <v>1757409.83</v>
      </c>
      <c r="D74" s="14">
        <v>268747.64</v>
      </c>
      <c r="E74" s="14">
        <v>38274.86</v>
      </c>
      <c r="F74" s="14">
        <v>228880.89</v>
      </c>
      <c r="G74" s="14">
        <v>8712.79</v>
      </c>
      <c r="H74" s="14"/>
      <c r="I74" s="14">
        <v>830.9</v>
      </c>
      <c r="J74" s="14"/>
      <c r="K74" s="14">
        <v>25890</v>
      </c>
      <c r="L74" s="14"/>
      <c r="M74" s="14">
        <v>360238.53</v>
      </c>
      <c r="N74" s="14">
        <v>74869.51</v>
      </c>
      <c r="O74" s="14">
        <v>723578.55</v>
      </c>
      <c r="P74" s="14">
        <v>103418.15</v>
      </c>
      <c r="Q74" s="14">
        <v>593945.61</v>
      </c>
      <c r="R74" s="14">
        <v>3874.68</v>
      </c>
      <c r="S74" s="14">
        <v>53925.03</v>
      </c>
      <c r="T74" s="14"/>
      <c r="U74" s="14">
        <v>46336.83</v>
      </c>
      <c r="V74" s="14">
        <v>26731.01</v>
      </c>
      <c r="W74" s="33">
        <v>4315664.81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1545229.03</v>
      </c>
      <c r="D78" s="14">
        <v>228303.38</v>
      </c>
      <c r="E78" s="14">
        <v>24797.44</v>
      </c>
      <c r="F78" s="14">
        <v>193023.5</v>
      </c>
      <c r="G78" s="14">
        <v>14002.89</v>
      </c>
      <c r="H78" s="14"/>
      <c r="I78" s="14">
        <v>996.3</v>
      </c>
      <c r="J78" s="14">
        <v>304</v>
      </c>
      <c r="K78" s="14">
        <v>25700</v>
      </c>
      <c r="L78" s="14"/>
      <c r="M78" s="14">
        <v>313820.4</v>
      </c>
      <c r="N78" s="14">
        <v>45027.79</v>
      </c>
      <c r="O78" s="14">
        <v>638782.46</v>
      </c>
      <c r="P78" s="14">
        <v>48404.36</v>
      </c>
      <c r="Q78" s="14">
        <v>369066.27</v>
      </c>
      <c r="R78" s="14">
        <v>2180.3</v>
      </c>
      <c r="S78" s="14">
        <v>32087.86</v>
      </c>
      <c r="T78" s="14"/>
      <c r="U78" s="14">
        <v>26913.69</v>
      </c>
      <c r="V78" s="14">
        <v>26473.57</v>
      </c>
      <c r="W78" s="33">
        <v>3535113.24</v>
      </c>
    </row>
    <row r="79" spans="1:23">
      <c r="A79" s="20" t="s">
        <v>41</v>
      </c>
      <c r="B79" s="12"/>
      <c r="C79" s="25">
        <v>1475046.92</v>
      </c>
      <c r="D79" s="14">
        <v>209596.87</v>
      </c>
      <c r="E79" s="14">
        <v>26065.46</v>
      </c>
      <c r="F79" s="14">
        <v>157660.82</v>
      </c>
      <c r="G79" s="14">
        <v>13996.65</v>
      </c>
      <c r="H79" s="14"/>
      <c r="I79" s="14">
        <v>1506.59</v>
      </c>
      <c r="J79" s="14"/>
      <c r="K79" s="14">
        <v>26080</v>
      </c>
      <c r="L79" s="14"/>
      <c r="M79" s="14">
        <v>319208.27</v>
      </c>
      <c r="N79" s="14">
        <v>65881.61</v>
      </c>
      <c r="O79" s="14">
        <v>518002.34</v>
      </c>
      <c r="P79" s="14">
        <v>57947.52</v>
      </c>
      <c r="Q79" s="14">
        <v>358739.63</v>
      </c>
      <c r="R79" s="14">
        <v>2233.4</v>
      </c>
      <c r="S79" s="14">
        <v>36247.94</v>
      </c>
      <c r="T79" s="14"/>
      <c r="U79" s="14">
        <v>32165.48</v>
      </c>
      <c r="V79" s="14">
        <v>22241.69</v>
      </c>
      <c r="W79" s="33">
        <v>3322621.19</v>
      </c>
    </row>
    <row r="80" spans="1:23">
      <c r="A80" s="20" t="s">
        <v>42</v>
      </c>
      <c r="B80" s="12"/>
      <c r="C80" s="25">
        <v>1427292.43</v>
      </c>
      <c r="D80" s="14">
        <v>231957.42</v>
      </c>
      <c r="E80" s="14">
        <v>30597.72</v>
      </c>
      <c r="F80" s="14">
        <v>143851.03</v>
      </c>
      <c r="G80" s="14">
        <v>14136</v>
      </c>
      <c r="H80" s="14"/>
      <c r="I80" s="14">
        <v>1072.12</v>
      </c>
      <c r="J80" s="14">
        <v>107</v>
      </c>
      <c r="K80" s="14">
        <v>25890</v>
      </c>
      <c r="L80" s="14"/>
      <c r="M80" s="14">
        <v>247831.88</v>
      </c>
      <c r="N80" s="14">
        <v>48612.42</v>
      </c>
      <c r="O80" s="14">
        <v>536264.95</v>
      </c>
      <c r="P80" s="14">
        <v>60672.7</v>
      </c>
      <c r="Q80" s="14">
        <v>353897.05</v>
      </c>
      <c r="R80" s="14">
        <v>2838.31</v>
      </c>
      <c r="S80" s="14">
        <v>43511.26</v>
      </c>
      <c r="T80" s="14"/>
      <c r="U80" s="14">
        <v>31416.86</v>
      </c>
      <c r="V80" s="14">
        <v>30220.83</v>
      </c>
      <c r="W80" s="33">
        <v>3230169.98</v>
      </c>
    </row>
    <row r="81" spans="1:23">
      <c r="A81" s="20" t="s">
        <v>43</v>
      </c>
      <c r="B81" s="12"/>
      <c r="C81" s="25">
        <v>1366517.55</v>
      </c>
      <c r="D81" s="14">
        <v>211651.16</v>
      </c>
      <c r="E81" s="14">
        <v>31802.8</v>
      </c>
      <c r="F81" s="14">
        <v>153357.9</v>
      </c>
      <c r="G81" s="14">
        <v>13983.65</v>
      </c>
      <c r="H81" s="14"/>
      <c r="I81" s="14">
        <v>813.01</v>
      </c>
      <c r="J81" s="14"/>
      <c r="K81" s="14">
        <v>25890</v>
      </c>
      <c r="L81" s="14"/>
      <c r="M81" s="14">
        <v>285734.95</v>
      </c>
      <c r="N81" s="14">
        <v>42834.46</v>
      </c>
      <c r="O81" s="14">
        <v>598146.36</v>
      </c>
      <c r="P81" s="14">
        <v>57704.52</v>
      </c>
      <c r="Q81" s="14">
        <v>327766.76</v>
      </c>
      <c r="R81" s="14">
        <v>221.02</v>
      </c>
      <c r="S81" s="14">
        <v>31637.4</v>
      </c>
      <c r="T81" s="14"/>
      <c r="U81" s="14">
        <v>28865.62</v>
      </c>
      <c r="V81" s="14">
        <v>25281.33</v>
      </c>
      <c r="W81" s="33">
        <v>3202208.49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4341707</v>
      </c>
      <c r="D85" s="14">
        <v>775021</v>
      </c>
      <c r="E85" s="14">
        <v>201844</v>
      </c>
      <c r="F85" s="14">
        <v>518106</v>
      </c>
      <c r="G85" s="14">
        <v>24195</v>
      </c>
      <c r="H85" s="14">
        <v>98929</v>
      </c>
      <c r="I85" s="14">
        <v>-96</v>
      </c>
      <c r="J85" s="14">
        <v>5496</v>
      </c>
      <c r="K85" s="14">
        <v>86257</v>
      </c>
      <c r="L85" s="14">
        <v>8517</v>
      </c>
      <c r="M85" s="14">
        <v>594639</v>
      </c>
      <c r="N85" s="14">
        <v>161810</v>
      </c>
      <c r="O85" s="14">
        <v>934875</v>
      </c>
      <c r="P85" s="14">
        <v>459632</v>
      </c>
      <c r="Q85" s="14">
        <v>121143</v>
      </c>
      <c r="R85" s="14">
        <v>83453</v>
      </c>
      <c r="S85" s="14">
        <v>205061</v>
      </c>
      <c r="T85" s="14"/>
      <c r="U85" s="14">
        <v>118406</v>
      </c>
      <c r="V85" s="14">
        <v>486580</v>
      </c>
      <c r="W85" s="33">
        <v>9225575</v>
      </c>
    </row>
    <row r="86" spans="1:23">
      <c r="A86" s="20" t="s">
        <v>41</v>
      </c>
      <c r="B86" s="12"/>
      <c r="C86" s="25">
        <v>4522562</v>
      </c>
      <c r="D86" s="14">
        <v>767276</v>
      </c>
      <c r="E86" s="14">
        <v>283466</v>
      </c>
      <c r="F86" s="14">
        <v>500120</v>
      </c>
      <c r="G86" s="14">
        <v>16594</v>
      </c>
      <c r="H86" s="14">
        <v>98928</v>
      </c>
      <c r="I86" s="14">
        <v>-397</v>
      </c>
      <c r="J86" s="14">
        <v>4234</v>
      </c>
      <c r="K86" s="14">
        <v>86733</v>
      </c>
      <c r="L86" s="14">
        <v>10622</v>
      </c>
      <c r="M86" s="14">
        <v>606982</v>
      </c>
      <c r="N86" s="14">
        <v>228064</v>
      </c>
      <c r="O86" s="14">
        <v>973374</v>
      </c>
      <c r="P86" s="14">
        <v>560103</v>
      </c>
      <c r="Q86" s="14">
        <v>145765</v>
      </c>
      <c r="R86" s="14">
        <v>68974</v>
      </c>
      <c r="S86" s="14">
        <v>198894</v>
      </c>
      <c r="T86" s="14"/>
      <c r="U86" s="14">
        <v>145131</v>
      </c>
      <c r="V86" s="14">
        <v>516539</v>
      </c>
      <c r="W86" s="33">
        <v>9733964</v>
      </c>
    </row>
    <row r="87" spans="1:23">
      <c r="A87" s="20" t="s">
        <v>42</v>
      </c>
      <c r="B87" s="12"/>
      <c r="C87" s="25">
        <v>4853524</v>
      </c>
      <c r="D87" s="14">
        <v>745699</v>
      </c>
      <c r="E87" s="14">
        <v>243092</v>
      </c>
      <c r="F87" s="14">
        <v>488823</v>
      </c>
      <c r="G87" s="14">
        <v>16122</v>
      </c>
      <c r="H87" s="14">
        <v>98928</v>
      </c>
      <c r="I87" s="14">
        <v>-421</v>
      </c>
      <c r="J87" s="14">
        <v>4282</v>
      </c>
      <c r="K87" s="14">
        <v>55620</v>
      </c>
      <c r="L87" s="14">
        <v>13615</v>
      </c>
      <c r="M87" s="14">
        <v>595814</v>
      </c>
      <c r="N87" s="14">
        <v>202326</v>
      </c>
      <c r="O87" s="14">
        <v>913862</v>
      </c>
      <c r="P87" s="14">
        <v>541159</v>
      </c>
      <c r="Q87" s="14">
        <v>30682</v>
      </c>
      <c r="R87" s="14">
        <v>79906</v>
      </c>
      <c r="S87" s="14">
        <v>227251</v>
      </c>
      <c r="T87" s="14"/>
      <c r="U87" s="14">
        <v>187892</v>
      </c>
      <c r="V87" s="14">
        <v>423520</v>
      </c>
      <c r="W87" s="33">
        <v>9721696</v>
      </c>
    </row>
    <row r="88" spans="1:23">
      <c r="A88" s="20" t="s">
        <v>43</v>
      </c>
      <c r="B88" s="12"/>
      <c r="C88" s="25">
        <v>3026399</v>
      </c>
      <c r="D88" s="14">
        <v>650924</v>
      </c>
      <c r="E88" s="14">
        <v>241512</v>
      </c>
      <c r="F88" s="14">
        <v>530454</v>
      </c>
      <c r="G88" s="14">
        <v>19995</v>
      </c>
      <c r="H88" s="14">
        <v>-55773</v>
      </c>
      <c r="I88" s="14">
        <v>-65917</v>
      </c>
      <c r="J88" s="14">
        <v>2495</v>
      </c>
      <c r="K88" s="14">
        <v>78807</v>
      </c>
      <c r="L88" s="14">
        <v>10828</v>
      </c>
      <c r="M88" s="14">
        <v>550081</v>
      </c>
      <c r="N88" s="14">
        <v>125544</v>
      </c>
      <c r="O88" s="14">
        <v>499496</v>
      </c>
      <c r="P88" s="14">
        <v>162247</v>
      </c>
      <c r="Q88" s="14">
        <v>72677</v>
      </c>
      <c r="R88" s="14">
        <v>110399</v>
      </c>
      <c r="S88" s="14">
        <v>75328</v>
      </c>
      <c r="T88" s="14"/>
      <c r="U88" s="14">
        <v>126461</v>
      </c>
      <c r="V88" s="14">
        <v>286266</v>
      </c>
      <c r="W88" s="33">
        <v>6448223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2868221</v>
      </c>
      <c r="D92" s="14">
        <v>484925</v>
      </c>
      <c r="E92" s="14">
        <v>89967</v>
      </c>
      <c r="F92" s="14">
        <v>355169</v>
      </c>
      <c r="G92" s="14">
        <v>6345</v>
      </c>
      <c r="H92" s="14">
        <v>644583</v>
      </c>
      <c r="I92" s="14">
        <v>-4075</v>
      </c>
      <c r="J92" s="14">
        <v>1576</v>
      </c>
      <c r="K92" s="14">
        <v>66430</v>
      </c>
      <c r="L92" s="14">
        <v>4326</v>
      </c>
      <c r="M92" s="14">
        <v>471147</v>
      </c>
      <c r="N92" s="14">
        <v>78476</v>
      </c>
      <c r="O92" s="14">
        <v>478541</v>
      </c>
      <c r="P92" s="14">
        <v>320666</v>
      </c>
      <c r="Q92" s="14">
        <v>1427335</v>
      </c>
      <c r="R92" s="14">
        <v>26401</v>
      </c>
      <c r="S92" s="14">
        <v>58447</v>
      </c>
      <c r="T92" s="14"/>
      <c r="U92" s="14">
        <v>59471</v>
      </c>
      <c r="V92" s="14">
        <v>324363</v>
      </c>
      <c r="W92" s="33">
        <v>7762314</v>
      </c>
    </row>
    <row r="93" spans="1:23">
      <c r="A93" s="20" t="s">
        <v>41</v>
      </c>
      <c r="B93" s="12"/>
      <c r="C93" s="25">
        <v>3138688</v>
      </c>
      <c r="D93" s="14">
        <v>477451</v>
      </c>
      <c r="E93" s="14">
        <v>158208</v>
      </c>
      <c r="F93" s="14">
        <v>343156</v>
      </c>
      <c r="G93" s="14">
        <v>6417</v>
      </c>
      <c r="H93" s="14">
        <v>644592</v>
      </c>
      <c r="I93" s="14">
        <v>-3785</v>
      </c>
      <c r="J93" s="14">
        <v>2796</v>
      </c>
      <c r="K93" s="14">
        <v>66404</v>
      </c>
      <c r="L93" s="14">
        <v>5368</v>
      </c>
      <c r="M93" s="14">
        <v>542123</v>
      </c>
      <c r="N93" s="14">
        <v>98901</v>
      </c>
      <c r="O93" s="14">
        <v>485262</v>
      </c>
      <c r="P93" s="14">
        <v>346266</v>
      </c>
      <c r="Q93" s="14">
        <v>650489</v>
      </c>
      <c r="R93" s="14">
        <v>24724</v>
      </c>
      <c r="S93" s="14">
        <v>49372</v>
      </c>
      <c r="T93" s="14"/>
      <c r="U93" s="14">
        <v>62941</v>
      </c>
      <c r="V93" s="14">
        <v>264286</v>
      </c>
      <c r="W93" s="33">
        <v>7363659</v>
      </c>
    </row>
    <row r="94" spans="1:23">
      <c r="A94" s="20" t="s">
        <v>42</v>
      </c>
      <c r="B94" s="12"/>
      <c r="C94" s="25">
        <v>3304828</v>
      </c>
      <c r="D94" s="14">
        <v>470105</v>
      </c>
      <c r="E94" s="14">
        <v>135805</v>
      </c>
      <c r="F94" s="14">
        <v>311006</v>
      </c>
      <c r="G94" s="14">
        <v>6381</v>
      </c>
      <c r="H94" s="14">
        <v>644592</v>
      </c>
      <c r="I94" s="14">
        <v>-3627</v>
      </c>
      <c r="J94" s="14">
        <v>1837</v>
      </c>
      <c r="K94" s="14">
        <v>74691</v>
      </c>
      <c r="L94" s="14">
        <v>4628</v>
      </c>
      <c r="M94" s="14">
        <v>567476</v>
      </c>
      <c r="N94" s="14">
        <v>113670</v>
      </c>
      <c r="O94" s="14">
        <v>497113</v>
      </c>
      <c r="P94" s="14">
        <v>284808</v>
      </c>
      <c r="Q94" s="14">
        <v>610226</v>
      </c>
      <c r="R94" s="14">
        <v>22760</v>
      </c>
      <c r="S94" s="14">
        <v>54447</v>
      </c>
      <c r="T94" s="14"/>
      <c r="U94" s="14">
        <v>99188</v>
      </c>
      <c r="V94" s="14">
        <v>322438</v>
      </c>
      <c r="W94" s="33">
        <v>7522372</v>
      </c>
    </row>
    <row r="95" spans="1:23">
      <c r="A95" s="20" t="s">
        <v>43</v>
      </c>
      <c r="B95" s="12"/>
      <c r="C95" s="25">
        <v>3290188</v>
      </c>
      <c r="D95" s="14">
        <v>600635</v>
      </c>
      <c r="E95" s="14">
        <v>132976</v>
      </c>
      <c r="F95" s="14">
        <v>355493</v>
      </c>
      <c r="G95" s="14">
        <v>10800</v>
      </c>
      <c r="H95" s="14">
        <v>-363392</v>
      </c>
      <c r="I95" s="14">
        <v>-3627</v>
      </c>
      <c r="J95" s="14">
        <v>22635</v>
      </c>
      <c r="K95" s="14">
        <v>53134</v>
      </c>
      <c r="L95" s="14">
        <v>5272</v>
      </c>
      <c r="M95" s="14">
        <v>562861</v>
      </c>
      <c r="N95" s="14">
        <v>138952</v>
      </c>
      <c r="O95" s="14">
        <v>506814</v>
      </c>
      <c r="P95" s="14">
        <v>290241</v>
      </c>
      <c r="Q95" s="14">
        <v>646133</v>
      </c>
      <c r="R95" s="14">
        <v>24781</v>
      </c>
      <c r="S95" s="14">
        <v>57745</v>
      </c>
      <c r="T95" s="14"/>
      <c r="U95" s="14">
        <v>83122</v>
      </c>
      <c r="V95" s="14">
        <v>259052</v>
      </c>
      <c r="W95" s="33">
        <v>6673815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1119488</v>
      </c>
      <c r="D99" s="14">
        <v>48259</v>
      </c>
      <c r="E99" s="14">
        <v>36444</v>
      </c>
      <c r="F99" s="14">
        <v>182890</v>
      </c>
      <c r="G99" s="14">
        <v>28621</v>
      </c>
      <c r="H99" s="14">
        <v>25438</v>
      </c>
      <c r="I99" s="14">
        <v>1465</v>
      </c>
      <c r="J99" s="14">
        <v>18001</v>
      </c>
      <c r="K99" s="14">
        <v>44200</v>
      </c>
      <c r="L99" s="14">
        <v>8540</v>
      </c>
      <c r="M99" s="14">
        <v>81003</v>
      </c>
      <c r="N99" s="14">
        <v>11846</v>
      </c>
      <c r="O99" s="14">
        <v>188323</v>
      </c>
      <c r="P99" s="14">
        <v>26250</v>
      </c>
      <c r="Q99" s="14">
        <v>165429</v>
      </c>
      <c r="R99" s="14">
        <v>19668</v>
      </c>
      <c r="S99" s="14">
        <v>5826</v>
      </c>
      <c r="T99" s="14">
        <v>0</v>
      </c>
      <c r="U99" s="14">
        <v>20005</v>
      </c>
      <c r="V99" s="14">
        <v>34900</v>
      </c>
      <c r="W99" s="33">
        <v>2066596</v>
      </c>
    </row>
    <row r="100" spans="1:23">
      <c r="A100" s="20" t="s">
        <v>41</v>
      </c>
      <c r="B100" s="12"/>
      <c r="C100" s="25">
        <v>1270587</v>
      </c>
      <c r="D100" s="14">
        <v>39576</v>
      </c>
      <c r="E100" s="14">
        <v>36444</v>
      </c>
      <c r="F100" s="14">
        <v>226177</v>
      </c>
      <c r="G100" s="14">
        <v>21240</v>
      </c>
      <c r="H100" s="14">
        <v>25438</v>
      </c>
      <c r="I100" s="14">
        <v>1103</v>
      </c>
      <c r="J100" s="14">
        <v>15993</v>
      </c>
      <c r="K100" s="14">
        <v>44390</v>
      </c>
      <c r="L100" s="14">
        <v>8535</v>
      </c>
      <c r="M100" s="14">
        <v>87415</v>
      </c>
      <c r="N100" s="14">
        <v>14827</v>
      </c>
      <c r="O100" s="14">
        <v>233953</v>
      </c>
      <c r="P100" s="14">
        <v>24042</v>
      </c>
      <c r="Q100" s="14">
        <v>178561</v>
      </c>
      <c r="R100" s="14">
        <v>21625</v>
      </c>
      <c r="S100" s="14">
        <v>6282</v>
      </c>
      <c r="T100" s="14">
        <v>0</v>
      </c>
      <c r="U100" s="14">
        <v>25991</v>
      </c>
      <c r="V100" s="14">
        <v>25935</v>
      </c>
      <c r="W100" s="33">
        <v>2308114</v>
      </c>
    </row>
    <row r="101" spans="1:23">
      <c r="A101" s="20" t="s">
        <v>42</v>
      </c>
      <c r="B101" s="12"/>
      <c r="C101" s="25">
        <v>1201912</v>
      </c>
      <c r="D101" s="14">
        <v>53743</v>
      </c>
      <c r="E101" s="14">
        <v>36444</v>
      </c>
      <c r="F101" s="14">
        <v>183711</v>
      </c>
      <c r="G101" s="14">
        <v>24241</v>
      </c>
      <c r="H101" s="14">
        <v>25438</v>
      </c>
      <c r="I101" s="14">
        <v>2484</v>
      </c>
      <c r="J101" s="14">
        <v>15039</v>
      </c>
      <c r="K101" s="14">
        <v>45312</v>
      </c>
      <c r="L101" s="14">
        <v>9283</v>
      </c>
      <c r="M101" s="14">
        <v>78814</v>
      </c>
      <c r="N101" s="14">
        <v>14800</v>
      </c>
      <c r="O101" s="14">
        <v>232324</v>
      </c>
      <c r="P101" s="14">
        <v>16272</v>
      </c>
      <c r="Q101" s="14">
        <v>171514</v>
      </c>
      <c r="R101" s="14">
        <v>22960</v>
      </c>
      <c r="S101" s="14">
        <v>5708</v>
      </c>
      <c r="T101" s="14">
        <v>0</v>
      </c>
      <c r="U101" s="14">
        <v>32106</v>
      </c>
      <c r="V101" s="14">
        <v>22114</v>
      </c>
      <c r="W101" s="33">
        <v>2194219</v>
      </c>
    </row>
    <row r="102" spans="1:23">
      <c r="A102" s="20" t="s">
        <v>43</v>
      </c>
      <c r="B102" s="12"/>
      <c r="C102" s="25">
        <v>1069294</v>
      </c>
      <c r="D102" s="14">
        <v>50040</v>
      </c>
      <c r="E102" s="14">
        <v>69691</v>
      </c>
      <c r="F102" s="14">
        <v>208165</v>
      </c>
      <c r="G102" s="14">
        <v>24568</v>
      </c>
      <c r="H102" s="14">
        <v>25438</v>
      </c>
      <c r="I102" s="14">
        <v>2431</v>
      </c>
      <c r="J102" s="14">
        <v>8621</v>
      </c>
      <c r="K102" s="14">
        <v>43892</v>
      </c>
      <c r="L102" s="14">
        <v>17892</v>
      </c>
      <c r="M102" s="14">
        <v>50746</v>
      </c>
      <c r="N102" s="14">
        <v>16823</v>
      </c>
      <c r="O102" s="14">
        <v>249779</v>
      </c>
      <c r="P102" s="14">
        <v>22921</v>
      </c>
      <c r="Q102" s="14">
        <v>149478</v>
      </c>
      <c r="R102" s="14">
        <v>15366</v>
      </c>
      <c r="S102" s="14">
        <v>4238</v>
      </c>
      <c r="T102" s="14">
        <v>0</v>
      </c>
      <c r="U102" s="14">
        <v>24978</v>
      </c>
      <c r="V102" s="14">
        <v>9476</v>
      </c>
      <c r="W102" s="33">
        <v>2063837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3095486</v>
      </c>
      <c r="D106" s="14">
        <v>202563</v>
      </c>
      <c r="E106" s="14">
        <v>32870</v>
      </c>
      <c r="F106" s="14">
        <v>466494</v>
      </c>
      <c r="G106" s="14">
        <v>10489</v>
      </c>
      <c r="H106" s="14">
        <v>36926</v>
      </c>
      <c r="I106" s="14">
        <v>3750</v>
      </c>
      <c r="J106" s="14">
        <v>622</v>
      </c>
      <c r="K106" s="14">
        <v>65075</v>
      </c>
      <c r="L106" s="14">
        <v>0</v>
      </c>
      <c r="M106" s="14">
        <v>28609</v>
      </c>
      <c r="N106" s="14">
        <v>35853</v>
      </c>
      <c r="O106" s="14">
        <v>376291</v>
      </c>
      <c r="P106" s="14">
        <v>154445</v>
      </c>
      <c r="Q106" s="14">
        <v>156668</v>
      </c>
      <c r="R106" s="14">
        <v>9432</v>
      </c>
      <c r="S106" s="14">
        <v>97281</v>
      </c>
      <c r="T106" s="14">
        <v>15000</v>
      </c>
      <c r="U106" s="14">
        <v>99520</v>
      </c>
      <c r="V106" s="14">
        <v>506164</v>
      </c>
      <c r="W106" s="33">
        <v>5393538</v>
      </c>
    </row>
    <row r="107" spans="1:23">
      <c r="A107" s="20" t="s">
        <v>41</v>
      </c>
      <c r="B107" s="12"/>
      <c r="C107" s="25">
        <v>3334770</v>
      </c>
      <c r="D107" s="14">
        <v>199429</v>
      </c>
      <c r="E107" s="14">
        <v>33435</v>
      </c>
      <c r="F107" s="14">
        <v>444915</v>
      </c>
      <c r="G107" s="14">
        <v>8541</v>
      </c>
      <c r="H107" s="14">
        <v>30636</v>
      </c>
      <c r="I107" s="14">
        <v>3750</v>
      </c>
      <c r="J107" s="14">
        <v>860</v>
      </c>
      <c r="K107" s="14">
        <v>69275</v>
      </c>
      <c r="L107" s="14">
        <v>0</v>
      </c>
      <c r="M107" s="14">
        <v>71827</v>
      </c>
      <c r="N107" s="14">
        <v>47622</v>
      </c>
      <c r="O107" s="14">
        <v>388516</v>
      </c>
      <c r="P107" s="14">
        <v>140238</v>
      </c>
      <c r="Q107" s="14">
        <v>130932</v>
      </c>
      <c r="R107" s="14">
        <v>6464</v>
      </c>
      <c r="S107" s="14">
        <v>96713</v>
      </c>
      <c r="T107" s="14">
        <v>15000</v>
      </c>
      <c r="U107" s="14">
        <v>113972</v>
      </c>
      <c r="V107" s="14">
        <v>473297</v>
      </c>
      <c r="W107" s="33">
        <v>5610192</v>
      </c>
    </row>
    <row r="108" spans="1:23">
      <c r="A108" s="20" t="s">
        <v>42</v>
      </c>
      <c r="B108" s="12"/>
      <c r="C108" s="25">
        <v>3500238</v>
      </c>
      <c r="D108" s="14">
        <v>190471</v>
      </c>
      <c r="E108" s="14">
        <v>32621</v>
      </c>
      <c r="F108" s="14">
        <v>434789</v>
      </c>
      <c r="G108" s="14">
        <v>7043</v>
      </c>
      <c r="H108" s="14">
        <v>25593</v>
      </c>
      <c r="I108" s="14">
        <v>3750</v>
      </c>
      <c r="J108" s="14">
        <v>1148</v>
      </c>
      <c r="K108" s="14">
        <v>69925</v>
      </c>
      <c r="L108" s="14">
        <v>0</v>
      </c>
      <c r="M108" s="14">
        <v>98072</v>
      </c>
      <c r="N108" s="14">
        <v>49758</v>
      </c>
      <c r="O108" s="14">
        <v>391904</v>
      </c>
      <c r="P108" s="14">
        <v>153244</v>
      </c>
      <c r="Q108" s="14">
        <v>149898</v>
      </c>
      <c r="R108" s="14">
        <v>5837</v>
      </c>
      <c r="S108" s="14">
        <v>94469</v>
      </c>
      <c r="T108" s="14">
        <v>15000</v>
      </c>
      <c r="U108" s="14">
        <v>119457</v>
      </c>
      <c r="V108" s="14">
        <v>411157</v>
      </c>
      <c r="W108" s="33">
        <v>5754374</v>
      </c>
    </row>
    <row r="109" spans="1:23">
      <c r="A109" s="20" t="s">
        <v>43</v>
      </c>
      <c r="B109" s="12"/>
      <c r="C109" s="25">
        <v>3533186</v>
      </c>
      <c r="D109" s="14">
        <v>208038</v>
      </c>
      <c r="E109" s="14">
        <v>34404</v>
      </c>
      <c r="F109" s="14">
        <v>442311</v>
      </c>
      <c r="G109" s="14">
        <v>6865</v>
      </c>
      <c r="H109" s="14">
        <v>23741</v>
      </c>
      <c r="I109" s="14">
        <v>3750</v>
      </c>
      <c r="J109" s="14">
        <v>1750</v>
      </c>
      <c r="K109" s="14">
        <v>69900</v>
      </c>
      <c r="L109" s="14"/>
      <c r="M109" s="14">
        <v>114215</v>
      </c>
      <c r="N109" s="14">
        <v>74921</v>
      </c>
      <c r="O109" s="14">
        <v>381311</v>
      </c>
      <c r="P109" s="14">
        <v>165262</v>
      </c>
      <c r="Q109" s="14">
        <v>145593</v>
      </c>
      <c r="R109" s="14">
        <v>9352</v>
      </c>
      <c r="S109" s="14">
        <v>91777</v>
      </c>
      <c r="T109" s="14">
        <v>15000</v>
      </c>
      <c r="U109" s="14">
        <v>91793</v>
      </c>
      <c r="V109" s="14">
        <v>505581</v>
      </c>
      <c r="W109" s="33">
        <v>5918750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4249427</v>
      </c>
      <c r="D113" s="14">
        <v>242409</v>
      </c>
      <c r="E113" s="14">
        <v>81827</v>
      </c>
      <c r="F113" s="14">
        <v>679379</v>
      </c>
      <c r="G113" s="14">
        <v>23152</v>
      </c>
      <c r="H113" s="14">
        <v>58747</v>
      </c>
      <c r="I113" s="14">
        <v>0</v>
      </c>
      <c r="J113" s="14">
        <v>0</v>
      </c>
      <c r="K113" s="14">
        <v>66365</v>
      </c>
      <c r="L113" s="14">
        <v>130234</v>
      </c>
      <c r="M113" s="14">
        <v>273668</v>
      </c>
      <c r="N113" s="14">
        <v>102001</v>
      </c>
      <c r="O113" s="14">
        <v>1185970</v>
      </c>
      <c r="P113" s="14">
        <v>130234</v>
      </c>
      <c r="Q113" s="14">
        <v>252904</v>
      </c>
      <c r="R113" s="14">
        <v>49464</v>
      </c>
      <c r="S113" s="14">
        <v>43971</v>
      </c>
      <c r="T113" s="14">
        <v>30195</v>
      </c>
      <c r="U113" s="14">
        <v>76911</v>
      </c>
      <c r="V113" s="14">
        <v>1100695</v>
      </c>
      <c r="W113" s="33">
        <v>8777553</v>
      </c>
    </row>
    <row r="114" spans="1:23">
      <c r="A114" s="20" t="s">
        <v>41</v>
      </c>
      <c r="B114" s="12"/>
      <c r="C114" s="25">
        <v>4997804</v>
      </c>
      <c r="D114" s="14">
        <v>235973</v>
      </c>
      <c r="E114" s="14">
        <v>83789</v>
      </c>
      <c r="F114" s="14">
        <v>574625</v>
      </c>
      <c r="G114" s="14">
        <v>13588</v>
      </c>
      <c r="H114" s="14">
        <v>48740</v>
      </c>
      <c r="I114" s="14">
        <v>0</v>
      </c>
      <c r="J114" s="14">
        <v>0</v>
      </c>
      <c r="K114" s="14">
        <v>80035</v>
      </c>
      <c r="L114" s="14">
        <v>146891</v>
      </c>
      <c r="M114" s="14">
        <v>365484</v>
      </c>
      <c r="N114" s="14">
        <v>97390</v>
      </c>
      <c r="O114" s="14">
        <v>1130102</v>
      </c>
      <c r="P114" s="14">
        <v>146891</v>
      </c>
      <c r="Q114" s="14">
        <v>204171</v>
      </c>
      <c r="R114" s="14">
        <v>50208</v>
      </c>
      <c r="S114" s="14">
        <v>51194</v>
      </c>
      <c r="T114" s="14">
        <v>30195</v>
      </c>
      <c r="U114" s="14">
        <v>78830</v>
      </c>
      <c r="V114" s="14">
        <v>223035</v>
      </c>
      <c r="W114" s="33">
        <v>8558945</v>
      </c>
    </row>
    <row r="115" spans="1:23">
      <c r="A115" s="20" t="s">
        <v>42</v>
      </c>
      <c r="B115" s="12"/>
      <c r="C115" s="25">
        <v>4927235</v>
      </c>
      <c r="D115" s="14">
        <v>223430</v>
      </c>
      <c r="E115" s="14">
        <v>86131</v>
      </c>
      <c r="F115" s="14">
        <v>614460</v>
      </c>
      <c r="G115" s="14">
        <v>17429</v>
      </c>
      <c r="H115" s="14">
        <v>40717</v>
      </c>
      <c r="I115" s="14">
        <v>0</v>
      </c>
      <c r="J115" s="14">
        <v>0</v>
      </c>
      <c r="K115" s="14">
        <v>77025</v>
      </c>
      <c r="L115" s="14">
        <v>135953</v>
      </c>
      <c r="M115" s="14">
        <v>451369</v>
      </c>
      <c r="N115" s="14">
        <v>105163</v>
      </c>
      <c r="O115" s="14">
        <v>1050297</v>
      </c>
      <c r="P115" s="14">
        <v>135953</v>
      </c>
      <c r="Q115" s="14">
        <v>277995</v>
      </c>
      <c r="R115" s="14">
        <v>47021</v>
      </c>
      <c r="S115" s="14">
        <v>49152</v>
      </c>
      <c r="T115" s="14">
        <v>30282</v>
      </c>
      <c r="U115" s="14">
        <v>88761</v>
      </c>
      <c r="V115" s="14">
        <v>246487</v>
      </c>
      <c r="W115" s="33">
        <v>8604860</v>
      </c>
    </row>
    <row r="116" spans="1:23">
      <c r="A116" s="20" t="s">
        <v>43</v>
      </c>
      <c r="B116" s="12"/>
      <c r="C116" s="25">
        <v>4615786</v>
      </c>
      <c r="D116" s="14">
        <v>223100</v>
      </c>
      <c r="E116" s="14">
        <v>90420</v>
      </c>
      <c r="F116" s="14">
        <v>613963</v>
      </c>
      <c r="G116" s="14">
        <v>17146</v>
      </c>
      <c r="H116" s="14">
        <v>37771</v>
      </c>
      <c r="I116" s="14">
        <v>0</v>
      </c>
      <c r="J116" s="14">
        <v>0</v>
      </c>
      <c r="K116" s="14">
        <v>78315</v>
      </c>
      <c r="L116" s="14">
        <v>142008</v>
      </c>
      <c r="M116" s="14">
        <v>396392</v>
      </c>
      <c r="N116" s="14">
        <v>85401</v>
      </c>
      <c r="O116" s="14">
        <v>1013703</v>
      </c>
      <c r="P116" s="14">
        <v>142008</v>
      </c>
      <c r="Q116" s="14">
        <v>267802</v>
      </c>
      <c r="R116" s="14">
        <v>44565</v>
      </c>
      <c r="S116" s="14">
        <v>50306</v>
      </c>
      <c r="T116" s="14">
        <v>30108</v>
      </c>
      <c r="U116" s="14">
        <v>90521</v>
      </c>
      <c r="V116" s="14">
        <v>512277</v>
      </c>
      <c r="W116" s="33">
        <v>8451592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2458236</v>
      </c>
      <c r="D127" s="14">
        <v>479820</v>
      </c>
      <c r="E127" s="14">
        <v>333322</v>
      </c>
      <c r="F127" s="14">
        <v>0</v>
      </c>
      <c r="G127" s="14">
        <v>122536</v>
      </c>
      <c r="H127" s="14">
        <v>1002</v>
      </c>
      <c r="I127" s="14"/>
      <c r="J127" s="14">
        <v>10266</v>
      </c>
      <c r="K127" s="14">
        <v>147853</v>
      </c>
      <c r="L127" s="14">
        <v>29332</v>
      </c>
      <c r="M127" s="14">
        <v>48395</v>
      </c>
      <c r="N127" s="14">
        <v>112252</v>
      </c>
      <c r="O127" s="14">
        <v>95184</v>
      </c>
      <c r="P127" s="14">
        <v>54719</v>
      </c>
      <c r="Q127" s="14">
        <v>42095</v>
      </c>
      <c r="R127" s="14">
        <v>74428</v>
      </c>
      <c r="S127" s="14">
        <v>86428</v>
      </c>
      <c r="T127" s="14"/>
      <c r="U127" s="14">
        <v>71643</v>
      </c>
      <c r="V127" s="14">
        <v>143492</v>
      </c>
      <c r="W127" s="33">
        <v>4311003</v>
      </c>
    </row>
    <row r="128" spans="1:23">
      <c r="A128" s="20" t="s">
        <v>41</v>
      </c>
      <c r="B128" s="12"/>
      <c r="C128" s="25">
        <v>2624005</v>
      </c>
      <c r="D128" s="14">
        <v>474695</v>
      </c>
      <c r="E128" s="14">
        <v>334509</v>
      </c>
      <c r="F128" s="14">
        <v>0</v>
      </c>
      <c r="G128" s="14">
        <v>122537</v>
      </c>
      <c r="H128" s="14">
        <v>1002</v>
      </c>
      <c r="I128" s="14">
        <v>0</v>
      </c>
      <c r="J128" s="14">
        <v>8751</v>
      </c>
      <c r="K128" s="14">
        <v>184900</v>
      </c>
      <c r="L128" s="14">
        <v>38089</v>
      </c>
      <c r="M128" s="14">
        <v>55405</v>
      </c>
      <c r="N128" s="14">
        <v>138764</v>
      </c>
      <c r="O128" s="14">
        <v>95482</v>
      </c>
      <c r="P128" s="14">
        <v>68670</v>
      </c>
      <c r="Q128" s="14">
        <v>41756</v>
      </c>
      <c r="R128" s="14">
        <v>83470</v>
      </c>
      <c r="S128" s="14">
        <v>93167</v>
      </c>
      <c r="T128" s="14">
        <v>0</v>
      </c>
      <c r="U128" s="14">
        <v>68274</v>
      </c>
      <c r="V128" s="14">
        <v>163475</v>
      </c>
      <c r="W128" s="33">
        <v>4596951</v>
      </c>
    </row>
    <row r="129" spans="1:23">
      <c r="A129" s="20" t="s">
        <v>42</v>
      </c>
      <c r="B129" s="12"/>
      <c r="C129" s="25">
        <v>2855722</v>
      </c>
      <c r="D129" s="14">
        <v>521700</v>
      </c>
      <c r="E129" s="14">
        <v>341102</v>
      </c>
      <c r="F129" s="14">
        <v>0</v>
      </c>
      <c r="G129" s="14">
        <v>122537</v>
      </c>
      <c r="H129" s="14">
        <v>1002</v>
      </c>
      <c r="I129" s="14">
        <v>0</v>
      </c>
      <c r="J129" s="14">
        <v>41928</v>
      </c>
      <c r="K129" s="14">
        <v>192764</v>
      </c>
      <c r="L129" s="14">
        <v>37897</v>
      </c>
      <c r="M129" s="14">
        <v>39308</v>
      </c>
      <c r="N129" s="14">
        <v>161232</v>
      </c>
      <c r="O129" s="14">
        <v>109092</v>
      </c>
      <c r="P129" s="14">
        <v>64113</v>
      </c>
      <c r="Q129" s="14">
        <v>39270</v>
      </c>
      <c r="R129" s="14">
        <v>76255</v>
      </c>
      <c r="S129" s="14">
        <v>89492</v>
      </c>
      <c r="T129" s="14">
        <v>0</v>
      </c>
      <c r="U129" s="14">
        <v>101644</v>
      </c>
      <c r="V129" s="14">
        <v>72505</v>
      </c>
      <c r="W129" s="33">
        <v>4867563</v>
      </c>
    </row>
    <row r="130" spans="1:23">
      <c r="A130" s="20" t="s">
        <v>43</v>
      </c>
      <c r="B130" s="12"/>
      <c r="C130" s="25">
        <v>2905352.24</v>
      </c>
      <c r="D130" s="14">
        <v>506545.4</v>
      </c>
      <c r="E130" s="14">
        <v>323104.53</v>
      </c>
      <c r="F130" s="14">
        <v>0</v>
      </c>
      <c r="G130" s="14">
        <v>122536.77</v>
      </c>
      <c r="H130" s="14">
        <v>1001.7</v>
      </c>
      <c r="I130" s="14">
        <v>0</v>
      </c>
      <c r="J130" s="14">
        <v>50153.8</v>
      </c>
      <c r="K130" s="14">
        <v>153147.99</v>
      </c>
      <c r="L130" s="14">
        <v>73722.79</v>
      </c>
      <c r="M130" s="14">
        <v>46806.7</v>
      </c>
      <c r="N130" s="14">
        <v>185727.05</v>
      </c>
      <c r="O130" s="14">
        <v>153793.93</v>
      </c>
      <c r="P130" s="14">
        <v>64270.05</v>
      </c>
      <c r="Q130" s="14">
        <v>39582.99</v>
      </c>
      <c r="R130" s="14">
        <v>112455.18</v>
      </c>
      <c r="S130" s="14">
        <v>125275.7</v>
      </c>
      <c r="T130" s="14">
        <v>0</v>
      </c>
      <c r="U130" s="14">
        <v>75128.81</v>
      </c>
      <c r="V130" s="14">
        <v>74963.68</v>
      </c>
      <c r="W130" s="33">
        <v>5013569.31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5417990.66</v>
      </c>
      <c r="D134" s="14">
        <v>0</v>
      </c>
      <c r="E134" s="14">
        <v>205629.31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9590879.24</v>
      </c>
      <c r="L134" s="14">
        <v>0</v>
      </c>
      <c r="M134" s="14">
        <v>86676.68</v>
      </c>
      <c r="N134" s="14">
        <v>125606.56</v>
      </c>
      <c r="O134" s="14">
        <v>0</v>
      </c>
      <c r="P134" s="14">
        <v>0</v>
      </c>
      <c r="Q134" s="14">
        <v>135469.37</v>
      </c>
      <c r="R134" s="14">
        <v>245745.56</v>
      </c>
      <c r="S134" s="14">
        <v>0</v>
      </c>
      <c r="T134" s="14">
        <v>0</v>
      </c>
      <c r="U134" s="14">
        <v>131921.05</v>
      </c>
      <c r="V134" s="14">
        <v>1980019.34</v>
      </c>
      <c r="W134" s="33">
        <v>17919937.77</v>
      </c>
    </row>
    <row r="135" spans="1:23">
      <c r="A135" s="20" t="s">
        <v>41</v>
      </c>
      <c r="B135" s="12"/>
      <c r="C135" s="25">
        <v>6167272.97</v>
      </c>
      <c r="D135" s="14">
        <v>0</v>
      </c>
      <c r="E135" s="14">
        <v>205629.31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9970649.01</v>
      </c>
      <c r="L135" s="14">
        <v>0</v>
      </c>
      <c r="M135" s="14">
        <v>69751.64</v>
      </c>
      <c r="N135" s="14">
        <v>152577.45</v>
      </c>
      <c r="O135" s="14">
        <v>0</v>
      </c>
      <c r="P135" s="14">
        <v>0</v>
      </c>
      <c r="Q135" s="14">
        <v>121056.32</v>
      </c>
      <c r="R135" s="14">
        <v>550654.71</v>
      </c>
      <c r="S135" s="14">
        <v>0</v>
      </c>
      <c r="T135" s="14">
        <v>0</v>
      </c>
      <c r="U135" s="14">
        <v>158571.38</v>
      </c>
      <c r="V135" s="14">
        <v>3665588.32</v>
      </c>
      <c r="W135" s="33">
        <v>21061751.11</v>
      </c>
    </row>
    <row r="136" spans="1:23">
      <c r="A136" s="20" t="s">
        <v>42</v>
      </c>
      <c r="B136" s="12"/>
      <c r="C136" s="25">
        <v>5255162.8</v>
      </c>
      <c r="D136" s="14">
        <v>0</v>
      </c>
      <c r="E136" s="14">
        <v>205629.31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8699187.01</v>
      </c>
      <c r="L136" s="14">
        <v>0</v>
      </c>
      <c r="M136" s="14">
        <v>78526.41</v>
      </c>
      <c r="N136" s="14">
        <v>123619.92</v>
      </c>
      <c r="O136" s="14">
        <v>0</v>
      </c>
      <c r="P136" s="14">
        <v>0</v>
      </c>
      <c r="Q136" s="14">
        <v>367928.46</v>
      </c>
      <c r="R136" s="14">
        <v>550654.71</v>
      </c>
      <c r="S136" s="14">
        <v>0</v>
      </c>
      <c r="T136" s="14">
        <v>0</v>
      </c>
      <c r="U136" s="14">
        <v>270080.89</v>
      </c>
      <c r="V136" s="14">
        <v>1316394.49</v>
      </c>
      <c r="W136" s="33">
        <v>16867184</v>
      </c>
    </row>
    <row r="137" spans="1:23">
      <c r="A137" s="20" t="s">
        <v>43</v>
      </c>
      <c r="B137" s="12"/>
      <c r="C137" s="25">
        <v>5486036.26</v>
      </c>
      <c r="D137" s="14">
        <v>0</v>
      </c>
      <c r="E137" s="14">
        <v>205629.31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9647561.71</v>
      </c>
      <c r="L137" s="14">
        <v>0</v>
      </c>
      <c r="M137" s="14">
        <v>54166.39</v>
      </c>
      <c r="N137" s="14">
        <v>141341.06</v>
      </c>
      <c r="O137" s="14">
        <v>0</v>
      </c>
      <c r="P137" s="14">
        <v>0</v>
      </c>
      <c r="Q137" s="14">
        <v>248830.11</v>
      </c>
      <c r="R137" s="14">
        <v>550654.71</v>
      </c>
      <c r="S137" s="14">
        <v>0</v>
      </c>
      <c r="T137" s="14">
        <v>0</v>
      </c>
      <c r="U137" s="14">
        <v>140308.82</v>
      </c>
      <c r="V137" s="14">
        <v>4454416.15</v>
      </c>
      <c r="W137" s="33">
        <v>20928944.52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750187</v>
      </c>
      <c r="D141" s="14">
        <v>233826</v>
      </c>
      <c r="E141" s="14">
        <v>54839</v>
      </c>
      <c r="F141" s="14">
        <v>70620</v>
      </c>
      <c r="G141" s="14">
        <v>7060</v>
      </c>
      <c r="H141" s="14">
        <v>11088</v>
      </c>
      <c r="I141" s="14"/>
      <c r="J141" s="14">
        <v>7578</v>
      </c>
      <c r="K141" s="14">
        <v>53368</v>
      </c>
      <c r="L141" s="14"/>
      <c r="M141" s="14">
        <v>13708</v>
      </c>
      <c r="N141" s="14">
        <v>61390</v>
      </c>
      <c r="O141" s="14">
        <v>53340</v>
      </c>
      <c r="P141" s="14">
        <v>53839</v>
      </c>
      <c r="Q141" s="14">
        <v>1635</v>
      </c>
      <c r="R141" s="14">
        <v>25267</v>
      </c>
      <c r="S141" s="14">
        <v>29327</v>
      </c>
      <c r="T141" s="14"/>
      <c r="U141" s="14">
        <v>26100</v>
      </c>
      <c r="V141" s="14">
        <v>139676</v>
      </c>
      <c r="W141" s="33">
        <v>1592848</v>
      </c>
    </row>
    <row r="142" spans="1:23">
      <c r="A142" s="20" t="s">
        <v>41</v>
      </c>
      <c r="B142" s="12"/>
      <c r="C142" s="25">
        <v>731570</v>
      </c>
      <c r="D142" s="14">
        <v>220590</v>
      </c>
      <c r="E142" s="14">
        <v>55542</v>
      </c>
      <c r="F142" s="14">
        <v>70620</v>
      </c>
      <c r="G142" s="14">
        <v>7152</v>
      </c>
      <c r="H142" s="14">
        <v>11088</v>
      </c>
      <c r="I142" s="14"/>
      <c r="J142" s="14">
        <v>4904</v>
      </c>
      <c r="K142" s="14">
        <v>48380</v>
      </c>
      <c r="L142" s="14"/>
      <c r="M142" s="14">
        <v>12627</v>
      </c>
      <c r="N142" s="14">
        <v>53541</v>
      </c>
      <c r="O142" s="14">
        <v>53728</v>
      </c>
      <c r="P142" s="14">
        <v>62700</v>
      </c>
      <c r="Q142" s="14">
        <v>1481</v>
      </c>
      <c r="R142" s="14">
        <v>25629</v>
      </c>
      <c r="S142" s="14">
        <v>23879</v>
      </c>
      <c r="T142" s="14"/>
      <c r="U142" s="14">
        <v>27141</v>
      </c>
      <c r="V142" s="14">
        <v>140758</v>
      </c>
      <c r="W142" s="33">
        <v>1551330</v>
      </c>
    </row>
    <row r="143" spans="1:23">
      <c r="A143" s="20" t="s">
        <v>42</v>
      </c>
      <c r="B143" s="12"/>
      <c r="C143" s="25">
        <v>746546</v>
      </c>
      <c r="D143" s="14">
        <v>194599</v>
      </c>
      <c r="E143" s="14">
        <v>54853</v>
      </c>
      <c r="F143" s="14">
        <v>70620</v>
      </c>
      <c r="G143" s="14">
        <v>7152</v>
      </c>
      <c r="H143" s="14">
        <v>11088</v>
      </c>
      <c r="I143" s="14"/>
      <c r="J143" s="14">
        <v>6051</v>
      </c>
      <c r="K143" s="14">
        <v>46965</v>
      </c>
      <c r="L143" s="14"/>
      <c r="M143" s="14">
        <v>12504</v>
      </c>
      <c r="N143" s="14">
        <v>60450</v>
      </c>
      <c r="O143" s="14">
        <v>51038</v>
      </c>
      <c r="P143" s="14">
        <v>62542</v>
      </c>
      <c r="Q143" s="14">
        <v>1414</v>
      </c>
      <c r="R143" s="14">
        <v>24906</v>
      </c>
      <c r="S143" s="14">
        <v>29469</v>
      </c>
      <c r="T143" s="14"/>
      <c r="U143" s="14">
        <v>32337</v>
      </c>
      <c r="V143" s="14">
        <v>124423</v>
      </c>
      <c r="W143" s="33">
        <v>1536957</v>
      </c>
    </row>
    <row r="144" spans="1:23">
      <c r="A144" s="20" t="s">
        <v>43</v>
      </c>
      <c r="B144" s="12"/>
      <c r="C144" s="25">
        <v>101804</v>
      </c>
      <c r="D144" s="14">
        <v>123301</v>
      </c>
      <c r="E144" s="14">
        <v>54750</v>
      </c>
      <c r="F144" s="14">
        <v>70620</v>
      </c>
      <c r="G144" s="14">
        <v>7152</v>
      </c>
      <c r="H144" s="14">
        <v>11088</v>
      </c>
      <c r="I144" s="14"/>
      <c r="J144" s="14">
        <v>-39078</v>
      </c>
      <c r="K144" s="14">
        <v>-16529</v>
      </c>
      <c r="L144" s="14"/>
      <c r="M144" s="14">
        <v>-39</v>
      </c>
      <c r="N144" s="14">
        <v>-16055</v>
      </c>
      <c r="O144" s="14">
        <v>9589</v>
      </c>
      <c r="P144" s="14">
        <v>9082</v>
      </c>
      <c r="Q144" s="14">
        <v>2658</v>
      </c>
      <c r="R144" s="14">
        <v>32935</v>
      </c>
      <c r="S144" s="14">
        <v>14539</v>
      </c>
      <c r="T144" s="14"/>
      <c r="U144" s="14">
        <v>21747</v>
      </c>
      <c r="V144" s="14">
        <v>110165</v>
      </c>
      <c r="W144" s="33">
        <v>497729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2384582</v>
      </c>
      <c r="D148" s="14">
        <v>657534</v>
      </c>
      <c r="E148" s="14">
        <v>173753</v>
      </c>
      <c r="F148" s="14">
        <v>179340</v>
      </c>
      <c r="G148" s="14">
        <v>9743</v>
      </c>
      <c r="H148" s="14">
        <v>25091</v>
      </c>
      <c r="I148" s="14"/>
      <c r="J148" s="14">
        <v>30693</v>
      </c>
      <c r="K148" s="14">
        <v>164066</v>
      </c>
      <c r="L148" s="14"/>
      <c r="M148" s="14">
        <v>55255</v>
      </c>
      <c r="N148" s="14">
        <v>178600</v>
      </c>
      <c r="O148" s="14">
        <v>85369</v>
      </c>
      <c r="P148" s="14">
        <v>129458</v>
      </c>
      <c r="Q148" s="14">
        <v>6474</v>
      </c>
      <c r="R148" s="14">
        <v>130380</v>
      </c>
      <c r="S148" s="14">
        <v>103896</v>
      </c>
      <c r="T148" s="14"/>
      <c r="U148" s="14">
        <v>46855</v>
      </c>
      <c r="V148" s="14">
        <v>681492</v>
      </c>
      <c r="W148" s="33">
        <v>5042581</v>
      </c>
    </row>
    <row r="149" spans="1:23">
      <c r="A149" s="20" t="s">
        <v>41</v>
      </c>
      <c r="B149" s="12"/>
      <c r="C149" s="25">
        <v>2310950</v>
      </c>
      <c r="D149" s="14">
        <v>728710</v>
      </c>
      <c r="E149" s="14">
        <v>169328</v>
      </c>
      <c r="F149" s="14">
        <v>179340</v>
      </c>
      <c r="G149" s="14">
        <v>9927</v>
      </c>
      <c r="H149" s="14">
        <v>31091</v>
      </c>
      <c r="I149" s="14"/>
      <c r="J149" s="14">
        <v>22789</v>
      </c>
      <c r="K149" s="14">
        <v>176458</v>
      </c>
      <c r="L149" s="14"/>
      <c r="M149" s="14">
        <v>60037</v>
      </c>
      <c r="N149" s="14">
        <v>177287</v>
      </c>
      <c r="O149" s="14">
        <v>93421</v>
      </c>
      <c r="P149" s="14">
        <v>143884</v>
      </c>
      <c r="Q149" s="14">
        <v>7012</v>
      </c>
      <c r="R149" s="14">
        <v>130379</v>
      </c>
      <c r="S149" s="14">
        <v>89706</v>
      </c>
      <c r="T149" s="14"/>
      <c r="U149" s="14">
        <v>56415</v>
      </c>
      <c r="V149" s="14">
        <v>687898</v>
      </c>
      <c r="W149" s="33">
        <v>5074632</v>
      </c>
    </row>
    <row r="150" spans="1:23">
      <c r="A150" s="20" t="s">
        <v>42</v>
      </c>
      <c r="B150" s="12"/>
      <c r="C150" s="25">
        <v>2236417</v>
      </c>
      <c r="D150" s="14">
        <v>603566</v>
      </c>
      <c r="E150" s="14">
        <v>166911</v>
      </c>
      <c r="F150" s="14">
        <v>179340</v>
      </c>
      <c r="G150" s="14">
        <v>9927</v>
      </c>
      <c r="H150" s="14">
        <v>29091</v>
      </c>
      <c r="I150" s="14"/>
      <c r="J150" s="14">
        <v>20679</v>
      </c>
      <c r="K150" s="14">
        <v>161731</v>
      </c>
      <c r="L150" s="14"/>
      <c r="M150" s="14">
        <v>34767</v>
      </c>
      <c r="N150" s="14">
        <v>202557</v>
      </c>
      <c r="O150" s="14">
        <v>75001</v>
      </c>
      <c r="P150" s="14">
        <v>153154</v>
      </c>
      <c r="Q150" s="14">
        <v>6701</v>
      </c>
      <c r="R150" s="14">
        <v>130380</v>
      </c>
      <c r="S150" s="14">
        <v>111136</v>
      </c>
      <c r="T150" s="14"/>
      <c r="U150" s="14">
        <v>63414</v>
      </c>
      <c r="V150" s="14">
        <v>682974</v>
      </c>
      <c r="W150" s="33">
        <v>4867746</v>
      </c>
    </row>
    <row r="151" spans="1:23">
      <c r="A151" s="20" t="s">
        <v>43</v>
      </c>
      <c r="B151" s="12"/>
      <c r="C151" s="25">
        <v>2687420</v>
      </c>
      <c r="D151" s="14">
        <v>493779</v>
      </c>
      <c r="E151" s="14">
        <v>161953</v>
      </c>
      <c r="F151" s="14">
        <v>179340</v>
      </c>
      <c r="G151" s="14">
        <v>1982</v>
      </c>
      <c r="H151" s="14">
        <v>-272</v>
      </c>
      <c r="I151" s="14"/>
      <c r="J151" s="14">
        <v>-55832</v>
      </c>
      <c r="K151" s="14">
        <v>-53673</v>
      </c>
      <c r="L151" s="14"/>
      <c r="M151" s="14">
        <v>-20567</v>
      </c>
      <c r="N151" s="14">
        <v>61647</v>
      </c>
      <c r="O151" s="14">
        <v>-53673</v>
      </c>
      <c r="P151" s="14">
        <v>275045</v>
      </c>
      <c r="Q151" s="14">
        <v>4666</v>
      </c>
      <c r="R151" s="14">
        <v>119089</v>
      </c>
      <c r="S151" s="14">
        <v>85523</v>
      </c>
      <c r="T151" s="14"/>
      <c r="U151" s="14">
        <v>14447</v>
      </c>
      <c r="V151" s="14">
        <v>717846</v>
      </c>
      <c r="W151" s="33">
        <v>4618720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15" t="str">
        <f>SUM(K157:K157)</f>
        <v>0</v>
      </c>
      <c r="L158" s="15" t="str">
        <f>SUM(L157:L157)</f>
        <v>0</v>
      </c>
      <c r="M158" s="15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15" t="str">
        <f>SUM(K161:K164)</f>
        <v>0</v>
      </c>
      <c r="L165" s="15" t="str">
        <f>SUM(L161:L164)</f>
        <v>0</v>
      </c>
      <c r="M165" s="15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15" t="str">
        <f>SUM(K168:K171)</f>
        <v>0</v>
      </c>
      <c r="L172" s="15" t="str">
        <f>SUM(L168:L171)</f>
        <v>0</v>
      </c>
      <c r="M172" s="15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1604862</v>
      </c>
      <c r="D175" s="14">
        <v>123541</v>
      </c>
      <c r="E175" s="14">
        <v>30246</v>
      </c>
      <c r="F175" s="14">
        <v>238042</v>
      </c>
      <c r="G175" s="14">
        <v>5006</v>
      </c>
      <c r="H175" s="14">
        <v>17624</v>
      </c>
      <c r="I175" s="14">
        <v>0</v>
      </c>
      <c r="J175" s="14">
        <v>0</v>
      </c>
      <c r="K175" s="14">
        <v>124259</v>
      </c>
      <c r="L175" s="14">
        <v>0</v>
      </c>
      <c r="M175" s="14">
        <v>75410</v>
      </c>
      <c r="N175" s="14">
        <v>18291</v>
      </c>
      <c r="O175" s="14">
        <v>425304</v>
      </c>
      <c r="P175" s="14">
        <v>76244</v>
      </c>
      <c r="Q175" s="14">
        <v>56639</v>
      </c>
      <c r="R175" s="14">
        <v>3633</v>
      </c>
      <c r="S175" s="14">
        <v>28515</v>
      </c>
      <c r="T175" s="14">
        <v>30000</v>
      </c>
      <c r="U175" s="14">
        <v>14574</v>
      </c>
      <c r="V175" s="14">
        <v>390246</v>
      </c>
      <c r="W175" s="33">
        <v>3262436</v>
      </c>
    </row>
    <row r="176" spans="1:23">
      <c r="A176" s="20" t="s">
        <v>41</v>
      </c>
      <c r="B176" s="12"/>
      <c r="C176" s="25">
        <v>1750980</v>
      </c>
      <c r="D176" s="14">
        <v>122643</v>
      </c>
      <c r="E176" s="14">
        <v>31627</v>
      </c>
      <c r="F176" s="14">
        <v>235293</v>
      </c>
      <c r="G176" s="14">
        <v>4076</v>
      </c>
      <c r="H176" s="14">
        <v>14623</v>
      </c>
      <c r="I176" s="14">
        <v>0</v>
      </c>
      <c r="J176" s="14">
        <v>0</v>
      </c>
      <c r="K176" s="14">
        <v>128729</v>
      </c>
      <c r="L176" s="14">
        <v>0</v>
      </c>
      <c r="M176" s="14">
        <v>101770</v>
      </c>
      <c r="N176" s="14">
        <v>15498</v>
      </c>
      <c r="O176" s="14">
        <v>470983</v>
      </c>
      <c r="P176" s="14">
        <v>95794</v>
      </c>
      <c r="Q176" s="14">
        <v>55678</v>
      </c>
      <c r="R176" s="14">
        <v>4738</v>
      </c>
      <c r="S176" s="14">
        <v>24440</v>
      </c>
      <c r="T176" s="14">
        <v>30000</v>
      </c>
      <c r="U176" s="14">
        <v>16594</v>
      </c>
      <c r="V176" s="14">
        <v>152851</v>
      </c>
      <c r="W176" s="33">
        <v>3256317</v>
      </c>
    </row>
    <row r="177" spans="1:23">
      <c r="A177" s="20" t="s">
        <v>42</v>
      </c>
      <c r="B177" s="12"/>
      <c r="C177" s="25">
        <v>1832843</v>
      </c>
      <c r="D177" s="14">
        <v>115151</v>
      </c>
      <c r="E177" s="14">
        <v>31798</v>
      </c>
      <c r="F177" s="14">
        <v>247722</v>
      </c>
      <c r="G177" s="14">
        <v>3361</v>
      </c>
      <c r="H177" s="14">
        <v>12216</v>
      </c>
      <c r="I177" s="14">
        <v>0</v>
      </c>
      <c r="J177" s="14">
        <v>0</v>
      </c>
      <c r="K177" s="14">
        <v>122773</v>
      </c>
      <c r="L177" s="14">
        <v>0</v>
      </c>
      <c r="M177" s="14">
        <v>107703</v>
      </c>
      <c r="N177" s="14">
        <v>21465</v>
      </c>
      <c r="O177" s="14">
        <v>386579</v>
      </c>
      <c r="P177" s="14">
        <v>118682</v>
      </c>
      <c r="Q177" s="14">
        <v>75738</v>
      </c>
      <c r="R177" s="14">
        <v>1363</v>
      </c>
      <c r="S177" s="14">
        <v>24300</v>
      </c>
      <c r="T177" s="14">
        <v>30000</v>
      </c>
      <c r="U177" s="14">
        <v>12761</v>
      </c>
      <c r="V177" s="14">
        <v>196142</v>
      </c>
      <c r="W177" s="33">
        <v>3340597</v>
      </c>
    </row>
    <row r="178" spans="1:23">
      <c r="A178" s="20" t="s">
        <v>43</v>
      </c>
      <c r="B178" s="12"/>
      <c r="C178" s="25">
        <v>1756843</v>
      </c>
      <c r="D178" s="14">
        <v>101604</v>
      </c>
      <c r="E178" s="14">
        <v>31835</v>
      </c>
      <c r="F178" s="14">
        <v>224952</v>
      </c>
      <c r="G178" s="14">
        <v>3276</v>
      </c>
      <c r="H178" s="14">
        <v>11331</v>
      </c>
      <c r="I178" s="14">
        <v>0</v>
      </c>
      <c r="J178" s="14">
        <v>0</v>
      </c>
      <c r="K178" s="14">
        <v>132821</v>
      </c>
      <c r="L178" s="14">
        <v>0</v>
      </c>
      <c r="M178" s="14">
        <v>108296</v>
      </c>
      <c r="N178" s="14">
        <v>39903</v>
      </c>
      <c r="O178" s="14">
        <v>361054</v>
      </c>
      <c r="P178" s="14">
        <v>130944</v>
      </c>
      <c r="Q178" s="14">
        <v>59422</v>
      </c>
      <c r="R178" s="14">
        <v>3118</v>
      </c>
      <c r="S178" s="14">
        <v>22146</v>
      </c>
      <c r="T178" s="14">
        <v>20000</v>
      </c>
      <c r="U178" s="14">
        <v>15853</v>
      </c>
      <c r="V178" s="14">
        <v>498805</v>
      </c>
      <c r="W178" s="33">
        <v>3522203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15" t="str">
        <f>SUM(K175:K178)</f>
        <v>0</v>
      </c>
      <c r="L179" s="15" t="str">
        <f>SUM(L175:L178)</f>
        <v>0</v>
      </c>
      <c r="M179" s="15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3202824</v>
      </c>
      <c r="D182" s="14">
        <v>990246</v>
      </c>
      <c r="E182" s="14">
        <v>57626</v>
      </c>
      <c r="F182" s="14">
        <v>382514</v>
      </c>
      <c r="G182" s="14">
        <v>35170</v>
      </c>
      <c r="H182" s="14">
        <v>30696</v>
      </c>
      <c r="I182" s="14">
        <v>1109</v>
      </c>
      <c r="J182" s="14">
        <v>23607</v>
      </c>
      <c r="K182" s="14">
        <v>264759</v>
      </c>
      <c r="L182" s="14">
        <v>13469</v>
      </c>
      <c r="M182" s="14">
        <v>36876</v>
      </c>
      <c r="N182" s="14">
        <v>156917</v>
      </c>
      <c r="O182" s="14">
        <v>105301</v>
      </c>
      <c r="P182" s="14">
        <v>250964</v>
      </c>
      <c r="Q182" s="14">
        <v>17627</v>
      </c>
      <c r="R182" s="14">
        <v>15772</v>
      </c>
      <c r="S182" s="14">
        <v>101210</v>
      </c>
      <c r="T182" s="14"/>
      <c r="U182" s="14">
        <v>71519</v>
      </c>
      <c r="V182" s="14">
        <v>128416</v>
      </c>
      <c r="W182" s="33">
        <v>5886622</v>
      </c>
    </row>
    <row r="183" spans="1:23">
      <c r="A183" s="20" t="s">
        <v>41</v>
      </c>
      <c r="B183" s="12"/>
      <c r="C183" s="25">
        <v>3339335</v>
      </c>
      <c r="D183" s="14">
        <v>606249</v>
      </c>
      <c r="E183" s="14">
        <v>58232</v>
      </c>
      <c r="F183" s="14">
        <v>412940</v>
      </c>
      <c r="G183" s="14">
        <v>35170</v>
      </c>
      <c r="H183" s="14">
        <v>30696</v>
      </c>
      <c r="I183" s="14">
        <v>1109</v>
      </c>
      <c r="J183" s="14">
        <v>29120</v>
      </c>
      <c r="K183" s="14">
        <v>195683</v>
      </c>
      <c r="L183" s="14">
        <v>23933</v>
      </c>
      <c r="M183" s="14">
        <v>48600</v>
      </c>
      <c r="N183" s="14">
        <v>186557</v>
      </c>
      <c r="O183" s="14">
        <v>104510</v>
      </c>
      <c r="P183" s="14">
        <v>243010</v>
      </c>
      <c r="Q183" s="14">
        <v>18446</v>
      </c>
      <c r="R183" s="14">
        <v>21227</v>
      </c>
      <c r="S183" s="14">
        <v>111284</v>
      </c>
      <c r="T183" s="14"/>
      <c r="U183" s="14">
        <v>81413</v>
      </c>
      <c r="V183" s="14">
        <v>123918</v>
      </c>
      <c r="W183" s="33">
        <v>5671432</v>
      </c>
    </row>
    <row r="184" spans="1:23">
      <c r="A184" s="20" t="s">
        <v>42</v>
      </c>
      <c r="B184" s="12"/>
      <c r="C184" s="25">
        <v>3354644</v>
      </c>
      <c r="D184" s="14">
        <v>632430</v>
      </c>
      <c r="E184" s="14">
        <v>19050</v>
      </c>
      <c r="F184" s="14">
        <v>375388</v>
      </c>
      <c r="G184" s="14">
        <v>35174</v>
      </c>
      <c r="H184" s="14">
        <v>30696</v>
      </c>
      <c r="I184" s="14">
        <v>1376</v>
      </c>
      <c r="J184" s="14">
        <v>9627</v>
      </c>
      <c r="K184" s="14">
        <v>194865</v>
      </c>
      <c r="L184" s="14">
        <v>9771</v>
      </c>
      <c r="M184" s="14">
        <v>45050</v>
      </c>
      <c r="N184" s="14">
        <v>171098</v>
      </c>
      <c r="O184" s="14">
        <v>108211</v>
      </c>
      <c r="P184" s="14">
        <v>223797</v>
      </c>
      <c r="Q184" s="14">
        <v>14066</v>
      </c>
      <c r="R184" s="14">
        <v>28228</v>
      </c>
      <c r="S184" s="14">
        <v>121241</v>
      </c>
      <c r="T184" s="14"/>
      <c r="U184" s="14">
        <v>88028</v>
      </c>
      <c r="V184" s="14">
        <v>98452</v>
      </c>
      <c r="W184" s="33">
        <v>5561192</v>
      </c>
    </row>
    <row r="185" spans="1:23">
      <c r="A185" s="20" t="s">
        <v>43</v>
      </c>
      <c r="B185" s="12"/>
      <c r="C185" s="25">
        <v>3222672</v>
      </c>
      <c r="D185" s="14">
        <v>305458</v>
      </c>
      <c r="E185" s="14">
        <v>18890</v>
      </c>
      <c r="F185" s="14">
        <v>366649</v>
      </c>
      <c r="G185" s="14">
        <v>44735</v>
      </c>
      <c r="H185" s="14">
        <v>48072</v>
      </c>
      <c r="I185" s="14">
        <v>2973</v>
      </c>
      <c r="J185" s="14">
        <v>9627</v>
      </c>
      <c r="K185" s="14">
        <v>222104</v>
      </c>
      <c r="L185" s="14">
        <v>9917</v>
      </c>
      <c r="M185" s="14">
        <v>56995</v>
      </c>
      <c r="N185" s="14">
        <v>169600</v>
      </c>
      <c r="O185" s="14">
        <v>98300</v>
      </c>
      <c r="P185" s="14">
        <v>227935</v>
      </c>
      <c r="Q185" s="14">
        <v>15967</v>
      </c>
      <c r="R185" s="14">
        <v>26193</v>
      </c>
      <c r="S185" s="14">
        <v>130083</v>
      </c>
      <c r="T185" s="14"/>
      <c r="U185" s="14">
        <v>88957</v>
      </c>
      <c r="V185" s="14">
        <v>110991</v>
      </c>
      <c r="W185" s="33">
        <v>5176118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15" t="str">
        <f>SUM(K182:K185)</f>
        <v>0</v>
      </c>
      <c r="L186" s="15" t="str">
        <f>SUM(L182:L185)</f>
        <v>0</v>
      </c>
      <c r="M186" s="15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3838074</v>
      </c>
      <c r="D189" s="14">
        <v>847759</v>
      </c>
      <c r="E189" s="14">
        <v>410174</v>
      </c>
      <c r="F189" s="14">
        <v>1059287</v>
      </c>
      <c r="G189" s="14"/>
      <c r="H189" s="14">
        <v>4882</v>
      </c>
      <c r="I189" s="14">
        <v>57465</v>
      </c>
      <c r="J189" s="14"/>
      <c r="K189" s="14">
        <v>67192</v>
      </c>
      <c r="L189" s="14"/>
      <c r="M189" s="14">
        <v>261449</v>
      </c>
      <c r="N189" s="14">
        <v>99665</v>
      </c>
      <c r="O189" s="14">
        <v>-10971</v>
      </c>
      <c r="P189" s="14">
        <v>231504</v>
      </c>
      <c r="Q189" s="14">
        <v>111529</v>
      </c>
      <c r="R189" s="14">
        <v>41614</v>
      </c>
      <c r="S189" s="14"/>
      <c r="T189" s="14"/>
      <c r="U189" s="14">
        <v>42369</v>
      </c>
      <c r="V189" s="14">
        <v>44634</v>
      </c>
      <c r="W189" s="33">
        <v>7106626</v>
      </c>
    </row>
    <row r="190" spans="1:23">
      <c r="A190" s="20" t="s">
        <v>41</v>
      </c>
      <c r="B190" s="12"/>
      <c r="C190" s="25">
        <v>4208001</v>
      </c>
      <c r="D190" s="14">
        <v>890753</v>
      </c>
      <c r="E190" s="14">
        <v>414521</v>
      </c>
      <c r="F190" s="14">
        <v>1328810</v>
      </c>
      <c r="G190" s="14"/>
      <c r="H190" s="14">
        <v>4262</v>
      </c>
      <c r="I190" s="14">
        <v>106811</v>
      </c>
      <c r="J190" s="14"/>
      <c r="K190" s="14">
        <v>64807</v>
      </c>
      <c r="L190" s="14"/>
      <c r="M190" s="14">
        <v>270080</v>
      </c>
      <c r="N190" s="14">
        <v>173951</v>
      </c>
      <c r="O190" s="14">
        <v>46739</v>
      </c>
      <c r="P190" s="14">
        <v>265985</v>
      </c>
      <c r="Q190" s="14">
        <v>125325</v>
      </c>
      <c r="R190" s="14">
        <v>41401</v>
      </c>
      <c r="S190" s="14"/>
      <c r="T190" s="14"/>
      <c r="U190" s="14">
        <v>46034</v>
      </c>
      <c r="V190" s="14">
        <v>42490</v>
      </c>
      <c r="W190" s="33">
        <v>8029970</v>
      </c>
    </row>
    <row r="191" spans="1:23">
      <c r="A191" s="20" t="s">
        <v>42</v>
      </c>
      <c r="B191" s="12"/>
      <c r="C191" s="25">
        <v>4298518</v>
      </c>
      <c r="D191" s="14">
        <v>845872</v>
      </c>
      <c r="E191" s="14">
        <v>412206</v>
      </c>
      <c r="F191" s="14">
        <v>940547</v>
      </c>
      <c r="G191" s="14"/>
      <c r="H191" s="14">
        <v>3770</v>
      </c>
      <c r="I191" s="14">
        <v>99303</v>
      </c>
      <c r="J191" s="14"/>
      <c r="K191" s="14">
        <v>62990</v>
      </c>
      <c r="L191" s="14"/>
      <c r="M191" s="14">
        <v>239473</v>
      </c>
      <c r="N191" s="14">
        <v>111966</v>
      </c>
      <c r="O191" s="14">
        <v>39767</v>
      </c>
      <c r="P191" s="14">
        <v>243378</v>
      </c>
      <c r="Q191" s="14">
        <v>105542</v>
      </c>
      <c r="R191" s="14">
        <v>26517</v>
      </c>
      <c r="S191" s="14"/>
      <c r="T191" s="14"/>
      <c r="U191" s="14">
        <v>55542</v>
      </c>
      <c r="V191" s="14">
        <v>34361</v>
      </c>
      <c r="W191" s="33">
        <v>7519752</v>
      </c>
    </row>
    <row r="192" spans="1:23">
      <c r="A192" s="20" t="s">
        <v>43</v>
      </c>
      <c r="B192" s="12"/>
      <c r="C192" s="25">
        <v>4353966</v>
      </c>
      <c r="D192" s="14">
        <v>722164</v>
      </c>
      <c r="E192" s="14">
        <v>406993</v>
      </c>
      <c r="F192" s="14">
        <v>893151</v>
      </c>
      <c r="G192" s="14"/>
      <c r="H192" s="14">
        <v>3475</v>
      </c>
      <c r="I192" s="14">
        <v>99303</v>
      </c>
      <c r="J192" s="14"/>
      <c r="K192" s="14">
        <v>62990</v>
      </c>
      <c r="L192" s="14"/>
      <c r="M192" s="14">
        <v>295514</v>
      </c>
      <c r="N192" s="14">
        <v>115972</v>
      </c>
      <c r="O192" s="14">
        <v>29328</v>
      </c>
      <c r="P192" s="14">
        <v>246379</v>
      </c>
      <c r="Q192" s="14">
        <v>114065</v>
      </c>
      <c r="R192" s="14">
        <v>41720</v>
      </c>
      <c r="S192" s="14"/>
      <c r="T192" s="14"/>
      <c r="U192" s="14">
        <v>58701</v>
      </c>
      <c r="V192" s="14">
        <v>37368</v>
      </c>
      <c r="W192" s="33">
        <v>7481089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15" t="str">
        <f>SUM(K189:K192)</f>
        <v>0</v>
      </c>
      <c r="L193" s="15" t="str">
        <f>SUM(L189:L192)</f>
        <v>0</v>
      </c>
      <c r="M193" s="15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>
        <v>2230547.79</v>
      </c>
      <c r="D196" s="14">
        <v>484982.81</v>
      </c>
      <c r="E196" s="14">
        <v>146556.22</v>
      </c>
      <c r="F196" s="14">
        <v>1279649</v>
      </c>
      <c r="G196" s="14">
        <v>17492.99</v>
      </c>
      <c r="H196" s="14">
        <v>29084.31</v>
      </c>
      <c r="I196" s="14"/>
      <c r="J196" s="14">
        <v>12293.25</v>
      </c>
      <c r="K196" s="14">
        <v>367401.25</v>
      </c>
      <c r="L196" s="14"/>
      <c r="M196" s="14">
        <v>85300.06</v>
      </c>
      <c r="N196" s="14">
        <v>116749.79</v>
      </c>
      <c r="O196" s="14"/>
      <c r="P196" s="14">
        <v>156498.97</v>
      </c>
      <c r="Q196" s="14">
        <v>10795.38</v>
      </c>
      <c r="R196" s="14">
        <v>90466.5</v>
      </c>
      <c r="S196" s="14">
        <v>286138.11</v>
      </c>
      <c r="T196" s="14"/>
      <c r="U196" s="14">
        <v>73272.9</v>
      </c>
      <c r="V196" s="14">
        <v>93470.71</v>
      </c>
      <c r="W196" s="33">
        <v>5480700.04</v>
      </c>
    </row>
    <row r="197" spans="1:23">
      <c r="A197" s="20" t="s">
        <v>41</v>
      </c>
      <c r="B197" s="12"/>
      <c r="C197" s="25">
        <v>2425466.23</v>
      </c>
      <c r="D197" s="14">
        <v>381191.94</v>
      </c>
      <c r="E197" s="14">
        <v>143516.2</v>
      </c>
      <c r="F197" s="14">
        <v>1281252</v>
      </c>
      <c r="G197" s="14">
        <v>17656.02</v>
      </c>
      <c r="H197" s="14">
        <v>29084.31</v>
      </c>
      <c r="I197" s="14"/>
      <c r="J197" s="14">
        <v>7731.11</v>
      </c>
      <c r="K197" s="14">
        <v>418434.13</v>
      </c>
      <c r="L197" s="14"/>
      <c r="M197" s="14">
        <v>110089.56</v>
      </c>
      <c r="N197" s="14">
        <v>94783.47</v>
      </c>
      <c r="O197" s="14"/>
      <c r="P197" s="14">
        <v>181173.55</v>
      </c>
      <c r="Q197" s="14">
        <v>14593.09</v>
      </c>
      <c r="R197" s="14">
        <v>90467.64</v>
      </c>
      <c r="S197" s="14">
        <v>50561.81</v>
      </c>
      <c r="T197" s="14"/>
      <c r="U197" s="14">
        <v>58312.95</v>
      </c>
      <c r="V197" s="14">
        <v>90000.25</v>
      </c>
      <c r="W197" s="33">
        <v>5394314.26</v>
      </c>
    </row>
    <row r="198" spans="1:23">
      <c r="A198" s="20" t="s">
        <v>42</v>
      </c>
      <c r="B198" s="12"/>
      <c r="C198" s="25">
        <v>2526774.55</v>
      </c>
      <c r="D198" s="14">
        <v>406423.88</v>
      </c>
      <c r="E198" s="14">
        <v>140472.12</v>
      </c>
      <c r="F198" s="14">
        <v>1284763</v>
      </c>
      <c r="G198" s="14">
        <v>14445.48</v>
      </c>
      <c r="H198" s="14">
        <v>29084.31</v>
      </c>
      <c r="I198" s="14"/>
      <c r="J198" s="14">
        <v>17997.2</v>
      </c>
      <c r="K198" s="14">
        <v>394184.15</v>
      </c>
      <c r="L198" s="14"/>
      <c r="M198" s="14">
        <v>125392.81</v>
      </c>
      <c r="N198" s="14">
        <v>108957.1</v>
      </c>
      <c r="O198" s="14"/>
      <c r="P198" s="14">
        <v>197643.15</v>
      </c>
      <c r="Q198" s="14">
        <v>25191.58</v>
      </c>
      <c r="R198" s="14">
        <v>90466.04</v>
      </c>
      <c r="S198" s="14">
        <v>63357.96</v>
      </c>
      <c r="T198" s="14"/>
      <c r="U198" s="14">
        <v>91536.88</v>
      </c>
      <c r="V198" s="14">
        <v>73917.92</v>
      </c>
      <c r="W198" s="33">
        <v>5590608.13</v>
      </c>
    </row>
    <row r="199" spans="1:23">
      <c r="A199" s="20" t="s">
        <v>43</v>
      </c>
      <c r="B199" s="12"/>
      <c r="C199" s="25">
        <v>2588851.96</v>
      </c>
      <c r="D199" s="14">
        <v>366919.43</v>
      </c>
      <c r="E199" s="14">
        <v>141053.4</v>
      </c>
      <c r="F199" s="14">
        <v>1286203</v>
      </c>
      <c r="G199" s="14">
        <v>15084.09</v>
      </c>
      <c r="H199" s="14">
        <v>28397.06</v>
      </c>
      <c r="I199" s="14"/>
      <c r="J199" s="14">
        <v>9621.78</v>
      </c>
      <c r="K199" s="14">
        <v>396972.67</v>
      </c>
      <c r="L199" s="14"/>
      <c r="M199" s="14">
        <v>135040.63</v>
      </c>
      <c r="N199" s="14">
        <v>113882.96</v>
      </c>
      <c r="O199" s="14"/>
      <c r="P199" s="14">
        <v>193203.23</v>
      </c>
      <c r="Q199" s="14">
        <v>12421.17</v>
      </c>
      <c r="R199" s="14">
        <v>74750.07</v>
      </c>
      <c r="S199" s="14">
        <v>62936.22</v>
      </c>
      <c r="T199" s="14"/>
      <c r="U199" s="14">
        <v>87449.91</v>
      </c>
      <c r="V199" s="14">
        <v>100428.88</v>
      </c>
      <c r="W199" s="33">
        <v>5613216.46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15" t="str">
        <f>SUM(K196:K199)</f>
        <v>0</v>
      </c>
      <c r="L200" s="15" t="str">
        <f>SUM(L196:L199)</f>
        <v>0</v>
      </c>
      <c r="M200" s="15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16" t="str">
        <f>K158+K165+K172+K179+K186+K193+K200</f>
        <v>0</v>
      </c>
      <c r="L202" s="16" t="str">
        <f>L158+L165+L172+L179+L186+L193+L200</f>
        <v>0</v>
      </c>
      <c r="M202" s="16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0" t="str">
        <f>K154+K202</f>
        <v>0</v>
      </c>
      <c r="L204" s="30" t="str">
        <f>L154+L202</f>
        <v>0</v>
      </c>
      <c r="M204" s="30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124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125</v>
      </c>
      <c r="D5" s="29" t="s">
        <v>126</v>
      </c>
      <c r="E5" s="29" t="s">
        <v>127</v>
      </c>
      <c r="F5" s="29" t="s">
        <v>128</v>
      </c>
      <c r="G5" s="29" t="s">
        <v>129</v>
      </c>
      <c r="H5" s="29" t="s">
        <v>130</v>
      </c>
      <c r="I5" s="31" t="s">
        <v>44</v>
      </c>
      <c r="J5" s="12"/>
      <c r="K5" s="23" t="s">
        <v>125</v>
      </c>
      <c r="L5" s="29" t="s">
        <v>131</v>
      </c>
      <c r="M5" s="29" t="s">
        <v>127</v>
      </c>
      <c r="N5" s="29" t="s">
        <v>132</v>
      </c>
      <c r="O5" s="29" t="s">
        <v>133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/>
      <c r="P8" s="33"/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/>
      <c r="P9" s="33"/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/>
      <c r="P10" s="33"/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/>
      <c r="P11" s="33"/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33">
        <v>0</v>
      </c>
      <c r="J15" s="12"/>
      <c r="K15" s="25">
        <v>0</v>
      </c>
      <c r="L15" s="14">
        <v>0</v>
      </c>
      <c r="M15" s="14">
        <v>0</v>
      </c>
      <c r="N15" s="14">
        <v>0</v>
      </c>
      <c r="O15" s="14">
        <v>0</v>
      </c>
      <c r="P15" s="33">
        <v>0</v>
      </c>
    </row>
    <row r="16" spans="1:16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33">
        <v>0</v>
      </c>
      <c r="J16" s="12"/>
      <c r="K16" s="25">
        <v>0</v>
      </c>
      <c r="L16" s="14">
        <v>0</v>
      </c>
      <c r="M16" s="14">
        <v>0</v>
      </c>
      <c r="N16" s="14">
        <v>0</v>
      </c>
      <c r="O16" s="14">
        <v>0</v>
      </c>
      <c r="P16" s="33">
        <v>0</v>
      </c>
    </row>
    <row r="17" spans="1:16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33">
        <v>0</v>
      </c>
      <c r="J17" s="12"/>
      <c r="K17" s="25">
        <v>0</v>
      </c>
      <c r="L17" s="14">
        <v>0</v>
      </c>
      <c r="M17" s="14">
        <v>0</v>
      </c>
      <c r="N17" s="14">
        <v>0</v>
      </c>
      <c r="O17" s="14">
        <v>0</v>
      </c>
      <c r="P17" s="33">
        <v>0</v>
      </c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14">
        <v>0</v>
      </c>
      <c r="N18" s="14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33">
        <v>0</v>
      </c>
      <c r="J22" s="12"/>
      <c r="K22" s="25">
        <v>0</v>
      </c>
      <c r="L22" s="14">
        <v>0</v>
      </c>
      <c r="M22" s="14">
        <v>0</v>
      </c>
      <c r="N22" s="14">
        <v>0</v>
      </c>
      <c r="O22" s="14">
        <v>0</v>
      </c>
      <c r="P22" s="33">
        <v>0</v>
      </c>
    </row>
    <row r="23" spans="1:16">
      <c r="A23" s="20" t="s">
        <v>41</v>
      </c>
      <c r="B23" s="12"/>
      <c r="C23" s="25"/>
      <c r="D23" s="14">
        <v>6.23</v>
      </c>
      <c r="E23" s="14"/>
      <c r="F23" s="14"/>
      <c r="G23" s="14"/>
      <c r="H23" s="14"/>
      <c r="I23" s="33">
        <v>6.23</v>
      </c>
      <c r="J23" s="12"/>
      <c r="K23" s="25"/>
      <c r="L23" s="14"/>
      <c r="M23" s="14"/>
      <c r="N23" s="14"/>
      <c r="O23" s="14"/>
      <c r="P23" s="33"/>
    </row>
    <row r="24" spans="1:16">
      <c r="A24" s="20" t="s">
        <v>42</v>
      </c>
      <c r="B24" s="12"/>
      <c r="C24" s="25">
        <v>0</v>
      </c>
      <c r="D24" s="14">
        <v>517.89</v>
      </c>
      <c r="E24" s="14">
        <v>0</v>
      </c>
      <c r="F24" s="14">
        <v>0</v>
      </c>
      <c r="G24" s="14">
        <v>0</v>
      </c>
      <c r="H24" s="14">
        <v>0</v>
      </c>
      <c r="I24" s="33">
        <v>517.89</v>
      </c>
      <c r="J24" s="12"/>
      <c r="K24" s="25">
        <v>0</v>
      </c>
      <c r="L24" s="14">
        <v>0</v>
      </c>
      <c r="M24" s="14">
        <v>0</v>
      </c>
      <c r="N24" s="14">
        <v>0</v>
      </c>
      <c r="O24" s="14">
        <v>0</v>
      </c>
      <c r="P24" s="33">
        <v>0</v>
      </c>
    </row>
    <row r="25" spans="1:16">
      <c r="A25" s="20" t="s">
        <v>43</v>
      </c>
      <c r="B25" s="12"/>
      <c r="C25" s="25">
        <v>0</v>
      </c>
      <c r="D25" s="14">
        <v>3.15</v>
      </c>
      <c r="E25" s="14">
        <v>0</v>
      </c>
      <c r="F25" s="14">
        <v>0</v>
      </c>
      <c r="G25" s="14">
        <v>0</v>
      </c>
      <c r="H25" s="14">
        <v>0</v>
      </c>
      <c r="I25" s="33">
        <v>3.15</v>
      </c>
      <c r="J25" s="12"/>
      <c r="K25" s="25">
        <v>0</v>
      </c>
      <c r="L25" s="14">
        <v>0</v>
      </c>
      <c r="M25" s="14">
        <v>0</v>
      </c>
      <c r="N25" s="14">
        <v>0</v>
      </c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48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49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20" t="s">
        <v>50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48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12"/>
      <c r="N36" s="12"/>
      <c r="O36" s="12"/>
      <c r="P36" s="32"/>
    </row>
    <row r="37" spans="1:16">
      <c r="A37" s="20" t="s">
        <v>49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12"/>
      <c r="N37" s="12"/>
      <c r="O37" s="12"/>
      <c r="P37" s="32"/>
    </row>
    <row r="38" spans="1:16">
      <c r="A38" s="20" t="s">
        <v>50</v>
      </c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>
        <v>365</v>
      </c>
      <c r="E43" s="14"/>
      <c r="F43" s="14"/>
      <c r="G43" s="14">
        <v>8961</v>
      </c>
      <c r="H43" s="14"/>
      <c r="I43" s="33">
        <v>9326</v>
      </c>
      <c r="J43" s="12"/>
      <c r="K43" s="25"/>
      <c r="L43" s="14"/>
      <c r="M43" s="14"/>
      <c r="N43" s="14"/>
      <c r="O43" s="14"/>
      <c r="P43" s="33"/>
    </row>
    <row r="44" spans="1:16">
      <c r="A44" s="20" t="s">
        <v>41</v>
      </c>
      <c r="B44" s="12"/>
      <c r="C44" s="25"/>
      <c r="D44" s="14">
        <v>509</v>
      </c>
      <c r="E44" s="14"/>
      <c r="F44" s="14"/>
      <c r="G44" s="14">
        <v>8353</v>
      </c>
      <c r="H44" s="14"/>
      <c r="I44" s="33">
        <v>8862</v>
      </c>
      <c r="J44" s="12"/>
      <c r="K44" s="25"/>
      <c r="L44" s="14"/>
      <c r="M44" s="14"/>
      <c r="N44" s="14"/>
      <c r="O44" s="14"/>
      <c r="P44" s="33"/>
    </row>
    <row r="45" spans="1:16">
      <c r="A45" s="20" t="s">
        <v>42</v>
      </c>
      <c r="B45" s="12"/>
      <c r="C45" s="25"/>
      <c r="D45" s="14">
        <v>2827</v>
      </c>
      <c r="E45" s="14"/>
      <c r="F45" s="14"/>
      <c r="G45" s="14">
        <v>1022</v>
      </c>
      <c r="H45" s="14"/>
      <c r="I45" s="33">
        <v>3849</v>
      </c>
      <c r="J45" s="12"/>
      <c r="K45" s="25"/>
      <c r="L45" s="14"/>
      <c r="M45" s="14"/>
      <c r="N45" s="14"/>
      <c r="O45" s="14"/>
      <c r="P45" s="33"/>
    </row>
    <row r="46" spans="1:16">
      <c r="A46" s="20" t="s">
        <v>43</v>
      </c>
      <c r="B46" s="12"/>
      <c r="C46" s="25"/>
      <c r="D46" s="14">
        <v>6</v>
      </c>
      <c r="E46" s="14"/>
      <c r="F46" s="14"/>
      <c r="G46" s="14">
        <v>7384</v>
      </c>
      <c r="H46" s="14"/>
      <c r="I46" s="33">
        <v>7390</v>
      </c>
      <c r="J46" s="12"/>
      <c r="K46" s="25"/>
      <c r="L46" s="14"/>
      <c r="M46" s="14"/>
      <c r="N46" s="14"/>
      <c r="O46" s="14"/>
      <c r="P46" s="33"/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>
        <v>82</v>
      </c>
      <c r="E50" s="14"/>
      <c r="F50" s="14"/>
      <c r="G50" s="14">
        <v>8949</v>
      </c>
      <c r="H50" s="14"/>
      <c r="I50" s="33">
        <v>9031</v>
      </c>
      <c r="J50" s="12"/>
      <c r="K50" s="25"/>
      <c r="L50" s="14"/>
      <c r="M50" s="14"/>
      <c r="N50" s="14"/>
      <c r="O50" s="14"/>
      <c r="P50" s="33"/>
    </row>
    <row r="51" spans="1:16">
      <c r="A51" s="20" t="s">
        <v>41</v>
      </c>
      <c r="B51" s="12"/>
      <c r="C51" s="25"/>
      <c r="D51" s="14">
        <v>34</v>
      </c>
      <c r="E51" s="14"/>
      <c r="F51" s="14"/>
      <c r="G51" s="14">
        <v>-10366</v>
      </c>
      <c r="H51" s="14"/>
      <c r="I51" s="33">
        <v>-10332</v>
      </c>
      <c r="J51" s="12"/>
      <c r="K51" s="25"/>
      <c r="L51" s="14"/>
      <c r="M51" s="14"/>
      <c r="N51" s="14"/>
      <c r="O51" s="14"/>
      <c r="P51" s="33"/>
    </row>
    <row r="52" spans="1:16">
      <c r="A52" s="20" t="s">
        <v>42</v>
      </c>
      <c r="B52" s="12"/>
      <c r="C52" s="25"/>
      <c r="D52" s="14">
        <v>1056</v>
      </c>
      <c r="E52" s="14"/>
      <c r="F52" s="14"/>
      <c r="G52" s="14">
        <v>9120</v>
      </c>
      <c r="H52" s="14"/>
      <c r="I52" s="33">
        <v>10176</v>
      </c>
      <c r="J52" s="12"/>
      <c r="K52" s="25"/>
      <c r="L52" s="14"/>
      <c r="M52" s="14"/>
      <c r="N52" s="14"/>
      <c r="O52" s="14"/>
      <c r="P52" s="33"/>
    </row>
    <row r="53" spans="1:16">
      <c r="A53" s="20" t="s">
        <v>43</v>
      </c>
      <c r="B53" s="12"/>
      <c r="C53" s="25"/>
      <c r="D53" s="14">
        <v>222</v>
      </c>
      <c r="E53" s="14"/>
      <c r="F53" s="14"/>
      <c r="G53" s="14">
        <v>6604</v>
      </c>
      <c r="H53" s="14"/>
      <c r="I53" s="33">
        <v>6826</v>
      </c>
      <c r="J53" s="12"/>
      <c r="K53" s="25"/>
      <c r="L53" s="14"/>
      <c r="M53" s="14"/>
      <c r="N53" s="14"/>
      <c r="O53" s="14"/>
      <c r="P53" s="33"/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>
        <v>3079.63</v>
      </c>
      <c r="O71" s="14"/>
      <c r="P71" s="33">
        <v>3079.63</v>
      </c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>
        <v>0</v>
      </c>
      <c r="O72" s="14"/>
      <c r="P72" s="33">
        <v>0</v>
      </c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>
        <v>8538</v>
      </c>
      <c r="H85" s="14"/>
      <c r="I85" s="33">
        <v>8538</v>
      </c>
      <c r="J85" s="12"/>
      <c r="K85" s="25"/>
      <c r="L85" s="14"/>
      <c r="M85" s="14"/>
      <c r="N85" s="14"/>
      <c r="O85" s="14"/>
      <c r="P85" s="33"/>
    </row>
    <row r="86" spans="1:16">
      <c r="A86" s="20" t="s">
        <v>41</v>
      </c>
      <c r="B86" s="12"/>
      <c r="C86" s="25"/>
      <c r="D86" s="14"/>
      <c r="E86" s="14"/>
      <c r="F86" s="14"/>
      <c r="G86" s="14">
        <v>7936</v>
      </c>
      <c r="H86" s="14"/>
      <c r="I86" s="33">
        <v>7936</v>
      </c>
      <c r="J86" s="12"/>
      <c r="K86" s="25"/>
      <c r="L86" s="14"/>
      <c r="M86" s="14"/>
      <c r="N86" s="14"/>
      <c r="O86" s="14"/>
      <c r="P86" s="33"/>
    </row>
    <row r="87" spans="1:16">
      <c r="A87" s="20" t="s">
        <v>42</v>
      </c>
      <c r="B87" s="12"/>
      <c r="C87" s="25"/>
      <c r="D87" s="14"/>
      <c r="E87" s="14"/>
      <c r="F87" s="14"/>
      <c r="G87" s="14">
        <v>11104</v>
      </c>
      <c r="H87" s="14"/>
      <c r="I87" s="33">
        <v>11104</v>
      </c>
      <c r="J87" s="12"/>
      <c r="K87" s="25"/>
      <c r="L87" s="14"/>
      <c r="M87" s="14"/>
      <c r="N87" s="14"/>
      <c r="O87" s="14"/>
      <c r="P87" s="33"/>
    </row>
    <row r="88" spans="1:16">
      <c r="A88" s="20" t="s">
        <v>43</v>
      </c>
      <c r="B88" s="12"/>
      <c r="C88" s="25"/>
      <c r="D88" s="14"/>
      <c r="E88" s="14"/>
      <c r="F88" s="14"/>
      <c r="G88" s="14">
        <v>11582</v>
      </c>
      <c r="H88" s="14"/>
      <c r="I88" s="33">
        <v>11582</v>
      </c>
      <c r="J88" s="12"/>
      <c r="K88" s="25"/>
      <c r="L88" s="14"/>
      <c r="M88" s="14"/>
      <c r="N88" s="14"/>
      <c r="O88" s="14"/>
      <c r="P88" s="33"/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/>
      <c r="D92" s="14"/>
      <c r="E92" s="14"/>
      <c r="F92" s="14"/>
      <c r="G92" s="14">
        <v>8229</v>
      </c>
      <c r="H92" s="14"/>
      <c r="I92" s="33">
        <v>8229</v>
      </c>
      <c r="J92" s="12"/>
      <c r="K92" s="25"/>
      <c r="L92" s="14"/>
      <c r="M92" s="14"/>
      <c r="N92" s="14"/>
      <c r="O92" s="14"/>
      <c r="P92" s="33"/>
    </row>
    <row r="93" spans="1:16">
      <c r="A93" s="20" t="s">
        <v>41</v>
      </c>
      <c r="B93" s="12"/>
      <c r="C93" s="25"/>
      <c r="D93" s="14"/>
      <c r="E93" s="14"/>
      <c r="F93" s="14"/>
      <c r="G93" s="14">
        <v>6154</v>
      </c>
      <c r="H93" s="14"/>
      <c r="I93" s="33">
        <v>6154</v>
      </c>
      <c r="J93" s="12"/>
      <c r="K93" s="25"/>
      <c r="L93" s="14"/>
      <c r="M93" s="14"/>
      <c r="N93" s="14"/>
      <c r="O93" s="14"/>
      <c r="P93" s="33"/>
    </row>
    <row r="94" spans="1:16">
      <c r="A94" s="20" t="s">
        <v>42</v>
      </c>
      <c r="B94" s="12"/>
      <c r="C94" s="25"/>
      <c r="D94" s="14"/>
      <c r="E94" s="14"/>
      <c r="F94" s="14"/>
      <c r="G94" s="14">
        <v>9506</v>
      </c>
      <c r="H94" s="14"/>
      <c r="I94" s="33">
        <v>9506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/>
      <c r="D95" s="14"/>
      <c r="E95" s="14"/>
      <c r="F95" s="14"/>
      <c r="G95" s="14">
        <v>7768</v>
      </c>
      <c r="H95" s="14"/>
      <c r="I95" s="33">
        <v>7768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/>
      <c r="D99" s="14">
        <v>49</v>
      </c>
      <c r="E99" s="14"/>
      <c r="F99" s="14"/>
      <c r="G99" s="14"/>
      <c r="H99" s="14"/>
      <c r="I99" s="33">
        <v>49</v>
      </c>
      <c r="J99" s="12"/>
      <c r="K99" s="25"/>
      <c r="L99" s="14"/>
      <c r="M99" s="14"/>
      <c r="N99" s="14"/>
      <c r="O99" s="14"/>
      <c r="P99" s="33"/>
    </row>
    <row r="100" spans="1:16">
      <c r="A100" s="20" t="s">
        <v>41</v>
      </c>
      <c r="B100" s="12"/>
      <c r="C100" s="25"/>
      <c r="D100" s="14">
        <v>715</v>
      </c>
      <c r="E100" s="14"/>
      <c r="F100" s="14"/>
      <c r="G100" s="14"/>
      <c r="H100" s="14"/>
      <c r="I100" s="33">
        <v>715</v>
      </c>
      <c r="J100" s="12"/>
      <c r="K100" s="25"/>
      <c r="L100" s="14"/>
      <c r="M100" s="14"/>
      <c r="N100" s="14"/>
      <c r="O100" s="14"/>
      <c r="P100" s="33"/>
    </row>
    <row r="101" spans="1:16">
      <c r="A101" s="20" t="s">
        <v>42</v>
      </c>
      <c r="B101" s="12"/>
      <c r="C101" s="25"/>
      <c r="D101" s="14">
        <v>2363</v>
      </c>
      <c r="E101" s="14"/>
      <c r="F101" s="14"/>
      <c r="G101" s="14"/>
      <c r="H101" s="14"/>
      <c r="I101" s="33">
        <v>2363</v>
      </c>
      <c r="J101" s="12"/>
      <c r="K101" s="25"/>
      <c r="L101" s="14"/>
      <c r="M101" s="14"/>
      <c r="N101" s="14"/>
      <c r="O101" s="14"/>
      <c r="P101" s="33"/>
    </row>
    <row r="102" spans="1:16">
      <c r="A102" s="20" t="s">
        <v>43</v>
      </c>
      <c r="B102" s="12"/>
      <c r="C102" s="25"/>
      <c r="D102" s="14">
        <v>79</v>
      </c>
      <c r="E102" s="14"/>
      <c r="F102" s="14"/>
      <c r="G102" s="14"/>
      <c r="H102" s="14"/>
      <c r="I102" s="33">
        <v>79</v>
      </c>
      <c r="J102" s="12"/>
      <c r="K102" s="25"/>
      <c r="L102" s="14"/>
      <c r="M102" s="14"/>
      <c r="N102" s="14"/>
      <c r="O102" s="14"/>
      <c r="P102" s="33"/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1363</v>
      </c>
      <c r="H106" s="14">
        <v>0</v>
      </c>
      <c r="I106" s="33">
        <v>1363</v>
      </c>
      <c r="J106" s="12"/>
      <c r="K106" s="25">
        <v>601767</v>
      </c>
      <c r="L106" s="14">
        <v>0</v>
      </c>
      <c r="M106" s="14">
        <v>0</v>
      </c>
      <c r="N106" s="14">
        <v>0</v>
      </c>
      <c r="O106" s="14">
        <v>32870</v>
      </c>
      <c r="P106" s="33">
        <v>634637</v>
      </c>
    </row>
    <row r="107" spans="1:16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4223</v>
      </c>
      <c r="H107" s="14">
        <v>0</v>
      </c>
      <c r="I107" s="33">
        <v>4223</v>
      </c>
      <c r="J107" s="12"/>
      <c r="K107" s="25">
        <v>605517</v>
      </c>
      <c r="L107" s="14">
        <v>0</v>
      </c>
      <c r="M107" s="14">
        <v>0</v>
      </c>
      <c r="N107" s="14">
        <v>0</v>
      </c>
      <c r="O107" s="14">
        <v>33435</v>
      </c>
      <c r="P107" s="33">
        <v>638952</v>
      </c>
    </row>
    <row r="108" spans="1:16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5003</v>
      </c>
      <c r="H108" s="14">
        <v>0</v>
      </c>
      <c r="I108" s="33">
        <v>5003</v>
      </c>
      <c r="J108" s="12"/>
      <c r="K108" s="25">
        <v>605517</v>
      </c>
      <c r="L108" s="14">
        <v>0</v>
      </c>
      <c r="M108" s="14">
        <v>0</v>
      </c>
      <c r="N108" s="14">
        <v>0</v>
      </c>
      <c r="O108" s="14">
        <v>32621</v>
      </c>
      <c r="P108" s="33">
        <v>638138</v>
      </c>
    </row>
    <row r="109" spans="1:16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18534</v>
      </c>
      <c r="H109" s="14">
        <v>0</v>
      </c>
      <c r="I109" s="33">
        <v>18534</v>
      </c>
      <c r="J109" s="12"/>
      <c r="K109" s="25">
        <v>726302</v>
      </c>
      <c r="L109" s="14">
        <v>0</v>
      </c>
      <c r="M109" s="14">
        <v>0</v>
      </c>
      <c r="N109" s="14">
        <v>0</v>
      </c>
      <c r="O109" s="14">
        <v>34404</v>
      </c>
      <c r="P109" s="33">
        <v>760706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423022</v>
      </c>
      <c r="H113" s="14">
        <v>0</v>
      </c>
      <c r="I113" s="33">
        <v>423022</v>
      </c>
      <c r="J113" s="12"/>
      <c r="K113" s="25">
        <v>580122</v>
      </c>
      <c r="L113" s="14">
        <v>0</v>
      </c>
      <c r="M113" s="14">
        <v>0</v>
      </c>
      <c r="N113" s="14">
        <v>0</v>
      </c>
      <c r="O113" s="14">
        <v>81829</v>
      </c>
      <c r="P113" s="33">
        <v>661951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15177</v>
      </c>
      <c r="H114" s="14">
        <v>0</v>
      </c>
      <c r="I114" s="33">
        <v>15177</v>
      </c>
      <c r="J114" s="12"/>
      <c r="K114" s="25">
        <v>579473</v>
      </c>
      <c r="L114" s="14">
        <v>0</v>
      </c>
      <c r="M114" s="14">
        <v>0</v>
      </c>
      <c r="N114" s="14">
        <v>0</v>
      </c>
      <c r="O114" s="14">
        <v>83789</v>
      </c>
      <c r="P114" s="33">
        <v>663262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12779</v>
      </c>
      <c r="H115" s="14">
        <v>0</v>
      </c>
      <c r="I115" s="33">
        <v>12779</v>
      </c>
      <c r="J115" s="12"/>
      <c r="K115" s="25">
        <v>617931</v>
      </c>
      <c r="L115" s="14">
        <v>0</v>
      </c>
      <c r="M115" s="14">
        <v>0</v>
      </c>
      <c r="N115" s="14">
        <v>0</v>
      </c>
      <c r="O115" s="14">
        <v>86131</v>
      </c>
      <c r="P115" s="33">
        <v>704062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14293</v>
      </c>
      <c r="H116" s="14">
        <v>0</v>
      </c>
      <c r="I116" s="33">
        <v>14293</v>
      </c>
      <c r="J116" s="12"/>
      <c r="K116" s="25">
        <v>620741</v>
      </c>
      <c r="L116" s="14">
        <v>0</v>
      </c>
      <c r="M116" s="14">
        <v>0</v>
      </c>
      <c r="N116" s="14">
        <v>0</v>
      </c>
      <c r="O116" s="14">
        <v>90418</v>
      </c>
      <c r="P116" s="33">
        <v>711159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48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49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50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12"/>
      <c r="N122" s="12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/>
      <c r="P127" s="33"/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/>
      <c r="P128" s="33"/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/>
      <c r="P129" s="33"/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/>
      <c r="P130" s="33"/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0" t="s">
        <v>40</v>
      </c>
      <c r="B141" s="12"/>
      <c r="C141" s="25"/>
      <c r="D141" s="14"/>
      <c r="E141" s="14"/>
      <c r="F141" s="14"/>
      <c r="G141" s="14"/>
      <c r="H141" s="14"/>
      <c r="I141" s="33"/>
      <c r="J141" s="12"/>
      <c r="K141" s="25"/>
      <c r="L141" s="14"/>
      <c r="M141" s="14"/>
      <c r="N141" s="14"/>
      <c r="O141" s="14"/>
      <c r="P141" s="33"/>
    </row>
    <row r="142" spans="1:16">
      <c r="A142" s="20" t="s">
        <v>41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20" t="s">
        <v>42</v>
      </c>
      <c r="B143" s="12"/>
      <c r="C143" s="25"/>
      <c r="D143" s="14"/>
      <c r="E143" s="14"/>
      <c r="F143" s="14"/>
      <c r="G143" s="14"/>
      <c r="H143" s="14"/>
      <c r="I143" s="33"/>
      <c r="J143" s="12"/>
      <c r="K143" s="25"/>
      <c r="L143" s="14"/>
      <c r="M143" s="14"/>
      <c r="N143" s="14"/>
      <c r="O143" s="14"/>
      <c r="P143" s="33"/>
    </row>
    <row r="144" spans="1:16">
      <c r="A144" s="20" t="s">
        <v>43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40</v>
      </c>
      <c r="B148" s="12"/>
      <c r="C148" s="25"/>
      <c r="D148" s="14"/>
      <c r="E148" s="14"/>
      <c r="F148" s="14"/>
      <c r="G148" s="14"/>
      <c r="H148" s="14"/>
      <c r="I148" s="33"/>
      <c r="J148" s="12"/>
      <c r="K148" s="25"/>
      <c r="L148" s="14"/>
      <c r="M148" s="14"/>
      <c r="N148" s="14"/>
      <c r="O148" s="14"/>
      <c r="P148" s="33"/>
    </row>
    <row r="149" spans="1:16">
      <c r="A149" s="20" t="s">
        <v>41</v>
      </c>
      <c r="B149" s="12"/>
      <c r="C149" s="25"/>
      <c r="D149" s="14"/>
      <c r="E149" s="14"/>
      <c r="F149" s="14"/>
      <c r="G149" s="14"/>
      <c r="H149" s="14"/>
      <c r="I149" s="33"/>
      <c r="J149" s="12"/>
      <c r="K149" s="25"/>
      <c r="L149" s="14"/>
      <c r="M149" s="14"/>
      <c r="N149" s="14"/>
      <c r="O149" s="14"/>
      <c r="P149" s="33"/>
    </row>
    <row r="150" spans="1:16">
      <c r="A150" s="20" t="s">
        <v>42</v>
      </c>
      <c r="B150" s="12"/>
      <c r="C150" s="25"/>
      <c r="D150" s="14"/>
      <c r="E150" s="14"/>
      <c r="F150" s="14"/>
      <c r="G150" s="14"/>
      <c r="H150" s="14"/>
      <c r="I150" s="33"/>
      <c r="J150" s="12"/>
      <c r="K150" s="25"/>
      <c r="L150" s="14"/>
      <c r="M150" s="14"/>
      <c r="N150" s="14"/>
      <c r="O150" s="14"/>
      <c r="P150" s="33"/>
    </row>
    <row r="151" spans="1:16">
      <c r="A151" s="20" t="s">
        <v>43</v>
      </c>
      <c r="B151" s="12"/>
      <c r="C151" s="25"/>
      <c r="D151" s="14"/>
      <c r="E151" s="14"/>
      <c r="F151" s="14"/>
      <c r="G151" s="14"/>
      <c r="H151" s="14"/>
      <c r="I151" s="33"/>
      <c r="J151" s="12"/>
      <c r="K151" s="25"/>
      <c r="L151" s="14"/>
      <c r="M151" s="14"/>
      <c r="N151" s="14"/>
      <c r="O151" s="14"/>
      <c r="P151" s="33"/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34" t="str">
        <f>SUM(I157:I157)</f>
        <v>0</v>
      </c>
      <c r="J158" s="12"/>
      <c r="K158" s="26" t="str">
        <f>SUM(K157:K157)</f>
        <v>0</v>
      </c>
      <c r="L158" s="15" t="str">
        <f>SUM(L157:L157)</f>
        <v>0</v>
      </c>
      <c r="M158" s="15" t="str">
        <f>SUM(M157:M157)</f>
        <v>0</v>
      </c>
      <c r="N158" s="15" t="str">
        <f>SUM(N157:N157)</f>
        <v>0</v>
      </c>
      <c r="O158" s="15" t="str">
        <f>SUM(O157:O157)</f>
        <v>0</v>
      </c>
      <c r="P158" s="34" t="str">
        <f>SUM(P157:P157)</f>
        <v>0</v>
      </c>
    </row>
    <row r="159" spans="1:16">
      <c r="A159" s="18"/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19" t="s">
        <v>72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20" t="s">
        <v>40</v>
      </c>
      <c r="B161" s="12"/>
      <c r="C161" s="25"/>
      <c r="D161" s="14"/>
      <c r="E161" s="14"/>
      <c r="F161" s="14"/>
      <c r="G161" s="14"/>
      <c r="H161" s="14"/>
      <c r="I161" s="33"/>
      <c r="J161" s="12"/>
      <c r="K161" s="25"/>
      <c r="L161" s="14"/>
      <c r="M161" s="14"/>
      <c r="N161" s="14"/>
      <c r="O161" s="14"/>
      <c r="P161" s="33"/>
    </row>
    <row r="162" spans="1:16">
      <c r="A162" s="20" t="s">
        <v>41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14"/>
      <c r="N162" s="14"/>
      <c r="O162" s="14"/>
      <c r="P162" s="33"/>
    </row>
    <row r="163" spans="1:16">
      <c r="A163" s="20" t="s">
        <v>42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14"/>
      <c r="N163" s="14"/>
      <c r="O163" s="14"/>
      <c r="P163" s="33"/>
    </row>
    <row r="164" spans="1:16">
      <c r="A164" s="20" t="s">
        <v>43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/>
      <c r="P164" s="33"/>
    </row>
    <row r="165" spans="1:16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34" t="str">
        <f>SUM(I161:I164)</f>
        <v>0</v>
      </c>
      <c r="J165" s="12"/>
      <c r="K165" s="26" t="str">
        <f>SUM(K161:K164)</f>
        <v>0</v>
      </c>
      <c r="L165" s="15" t="str">
        <f>SUM(L161:L164)</f>
        <v>0</v>
      </c>
      <c r="M165" s="15" t="str">
        <f>SUM(M161:M164)</f>
        <v>0</v>
      </c>
      <c r="N165" s="15" t="str">
        <f>SUM(N161:N164)</f>
        <v>0</v>
      </c>
      <c r="O165" s="15" t="str">
        <f>SUM(O161:O164)</f>
        <v>0</v>
      </c>
      <c r="P165" s="34" t="str">
        <f>SUM(P161:P164)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19" t="s">
        <v>73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20" t="s">
        <v>48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0" t="s">
        <v>49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50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51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34" t="str">
        <f>SUM(I168:I171)</f>
        <v>0</v>
      </c>
      <c r="J172" s="12"/>
      <c r="K172" s="26" t="str">
        <f>SUM(K168:K171)</f>
        <v>0</v>
      </c>
      <c r="L172" s="15" t="str">
        <f>SUM(L168:L171)</f>
        <v>0</v>
      </c>
      <c r="M172" s="15" t="str">
        <f>SUM(M168:M171)</f>
        <v>0</v>
      </c>
      <c r="N172" s="15" t="str">
        <f>SUM(N168:N171)</f>
        <v>0</v>
      </c>
      <c r="O172" s="15" t="str">
        <f>SUM(O168:O171)</f>
        <v>0</v>
      </c>
      <c r="P172" s="34" t="str">
        <f>SUM(P168:P171)</f>
        <v>0</v>
      </c>
    </row>
    <row r="173" spans="1:16">
      <c r="A173" s="18"/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12"/>
      <c r="N173" s="12"/>
      <c r="O173" s="12"/>
      <c r="P173" s="32"/>
    </row>
    <row r="174" spans="1:16">
      <c r="A174" s="19" t="s">
        <v>74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207108</v>
      </c>
      <c r="H175" s="14">
        <v>0</v>
      </c>
      <c r="I175" s="33">
        <v>207108</v>
      </c>
      <c r="J175" s="12"/>
      <c r="K175" s="25">
        <v>159957</v>
      </c>
      <c r="L175" s="14">
        <v>0</v>
      </c>
      <c r="M175" s="14">
        <v>0</v>
      </c>
      <c r="N175" s="14">
        <v>0</v>
      </c>
      <c r="O175" s="14">
        <v>30249</v>
      </c>
      <c r="P175" s="33">
        <v>190206</v>
      </c>
    </row>
    <row r="176" spans="1:16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2761</v>
      </c>
      <c r="H176" s="14">
        <v>0</v>
      </c>
      <c r="I176" s="33">
        <v>2761</v>
      </c>
      <c r="J176" s="12"/>
      <c r="K176" s="25">
        <v>175404</v>
      </c>
      <c r="L176" s="14">
        <v>0</v>
      </c>
      <c r="M176" s="14">
        <v>0</v>
      </c>
      <c r="N176" s="14">
        <v>0</v>
      </c>
      <c r="O176" s="14">
        <v>31627</v>
      </c>
      <c r="P176" s="33">
        <v>207031</v>
      </c>
    </row>
    <row r="177" spans="1:16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306</v>
      </c>
      <c r="H177" s="14">
        <v>0</v>
      </c>
      <c r="I177" s="33">
        <v>306</v>
      </c>
      <c r="J177" s="12"/>
      <c r="K177" s="25">
        <v>176106</v>
      </c>
      <c r="L177" s="14">
        <v>0</v>
      </c>
      <c r="M177" s="14">
        <v>0</v>
      </c>
      <c r="N177" s="14">
        <v>0</v>
      </c>
      <c r="O177" s="14">
        <v>31797</v>
      </c>
      <c r="P177" s="33">
        <v>207903</v>
      </c>
    </row>
    <row r="178" spans="1:16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11163</v>
      </c>
      <c r="H178" s="14">
        <v>0</v>
      </c>
      <c r="I178" s="33">
        <v>11163</v>
      </c>
      <c r="J178" s="12"/>
      <c r="K178" s="25">
        <v>194497</v>
      </c>
      <c r="L178" s="14">
        <v>0</v>
      </c>
      <c r="M178" s="14">
        <v>0</v>
      </c>
      <c r="N178" s="14">
        <v>0</v>
      </c>
      <c r="O178" s="14">
        <v>31834</v>
      </c>
      <c r="P178" s="33">
        <v>226331</v>
      </c>
    </row>
    <row r="179" spans="1:16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34" t="str">
        <f>SUM(I175:I178)</f>
        <v>0</v>
      </c>
      <c r="J179" s="12"/>
      <c r="K179" s="26" t="str">
        <f>SUM(K175:K178)</f>
        <v>0</v>
      </c>
      <c r="L179" s="15" t="str">
        <f>SUM(L175:L178)</f>
        <v>0</v>
      </c>
      <c r="M179" s="15" t="str">
        <f>SUM(M175:M178)</f>
        <v>0</v>
      </c>
      <c r="N179" s="15" t="str">
        <f>SUM(N175:N178)</f>
        <v>0</v>
      </c>
      <c r="O179" s="15" t="str">
        <f>SUM(O175:O178)</f>
        <v>0</v>
      </c>
      <c r="P179" s="34" t="str">
        <f>SUM(P175:P178)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19" t="s">
        <v>75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12"/>
      <c r="N181" s="12"/>
      <c r="O181" s="12"/>
      <c r="P181" s="32"/>
    </row>
    <row r="182" spans="1:16">
      <c r="A182" s="20" t="s">
        <v>40</v>
      </c>
      <c r="B182" s="12"/>
      <c r="C182" s="25"/>
      <c r="D182" s="14"/>
      <c r="E182" s="14"/>
      <c r="F182" s="14"/>
      <c r="G182" s="14"/>
      <c r="H182" s="14"/>
      <c r="I182" s="33"/>
      <c r="J182" s="12"/>
      <c r="K182" s="25"/>
      <c r="L182" s="14"/>
      <c r="M182" s="14"/>
      <c r="N182" s="14"/>
      <c r="O182" s="14"/>
      <c r="P182" s="33"/>
    </row>
    <row r="183" spans="1:16">
      <c r="A183" s="20" t="s">
        <v>41</v>
      </c>
      <c r="B183" s="12"/>
      <c r="C183" s="25"/>
      <c r="D183" s="14"/>
      <c r="E183" s="14"/>
      <c r="F183" s="14"/>
      <c r="G183" s="14"/>
      <c r="H183" s="14"/>
      <c r="I183" s="33"/>
      <c r="J183" s="12"/>
      <c r="K183" s="25"/>
      <c r="L183" s="14"/>
      <c r="M183" s="14"/>
      <c r="N183" s="14"/>
      <c r="O183" s="14"/>
      <c r="P183" s="33"/>
    </row>
    <row r="184" spans="1:16">
      <c r="A184" s="20" t="s">
        <v>42</v>
      </c>
      <c r="B184" s="12"/>
      <c r="C184" s="25"/>
      <c r="D184" s="14"/>
      <c r="E184" s="14"/>
      <c r="F184" s="14"/>
      <c r="G184" s="14"/>
      <c r="H184" s="14"/>
      <c r="I184" s="33"/>
      <c r="J184" s="12"/>
      <c r="K184" s="25"/>
      <c r="L184" s="14"/>
      <c r="M184" s="14"/>
      <c r="N184" s="14"/>
      <c r="O184" s="14"/>
      <c r="P184" s="33"/>
    </row>
    <row r="185" spans="1:16">
      <c r="A185" s="20" t="s">
        <v>43</v>
      </c>
      <c r="B185" s="12"/>
      <c r="C185" s="25"/>
      <c r="D185" s="14"/>
      <c r="E185" s="14"/>
      <c r="F185" s="14"/>
      <c r="G185" s="14"/>
      <c r="H185" s="14"/>
      <c r="I185" s="33"/>
      <c r="J185" s="12"/>
      <c r="K185" s="25"/>
      <c r="L185" s="14"/>
      <c r="M185" s="14"/>
      <c r="N185" s="14"/>
      <c r="O185" s="14"/>
      <c r="P185" s="33"/>
    </row>
    <row r="186" spans="1:16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34" t="str">
        <f>SUM(I182:I185)</f>
        <v>0</v>
      </c>
      <c r="J186" s="12"/>
      <c r="K186" s="26" t="str">
        <f>SUM(K182:K185)</f>
        <v>0</v>
      </c>
      <c r="L186" s="15" t="str">
        <f>SUM(L182:L185)</f>
        <v>0</v>
      </c>
      <c r="M186" s="15" t="str">
        <f>SUM(M182:M185)</f>
        <v>0</v>
      </c>
      <c r="N186" s="15" t="str">
        <f>SUM(N182:N185)</f>
        <v>0</v>
      </c>
      <c r="O186" s="15" t="str">
        <f>SUM(O182:O185)</f>
        <v>0</v>
      </c>
      <c r="P186" s="34" t="str">
        <f>SUM(P182:P185)</f>
        <v>0</v>
      </c>
    </row>
    <row r="187" spans="1:16">
      <c r="A187" s="18"/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12"/>
      <c r="N187" s="12"/>
      <c r="O187" s="12"/>
      <c r="P187" s="32"/>
    </row>
    <row r="188" spans="1:16">
      <c r="A188" s="19" t="s">
        <v>76</v>
      </c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12"/>
      <c r="N188" s="12"/>
      <c r="O188" s="12"/>
      <c r="P188" s="32"/>
    </row>
    <row r="189" spans="1:16">
      <c r="A189" s="20" t="s">
        <v>40</v>
      </c>
      <c r="B189" s="12"/>
      <c r="C189" s="25"/>
      <c r="D189" s="14"/>
      <c r="E189" s="14"/>
      <c r="F189" s="14"/>
      <c r="G189" s="14"/>
      <c r="H189" s="14"/>
      <c r="I189" s="33"/>
      <c r="J189" s="12"/>
      <c r="K189" s="25"/>
      <c r="L189" s="14"/>
      <c r="M189" s="14"/>
      <c r="N189" s="14">
        <v>118512</v>
      </c>
      <c r="O189" s="14"/>
      <c r="P189" s="33">
        <v>118512</v>
      </c>
    </row>
    <row r="190" spans="1:16">
      <c r="A190" s="20" t="s">
        <v>41</v>
      </c>
      <c r="B190" s="12"/>
      <c r="C190" s="25"/>
      <c r="D190" s="14"/>
      <c r="E190" s="14"/>
      <c r="F190" s="14"/>
      <c r="G190" s="14"/>
      <c r="H190" s="14"/>
      <c r="I190" s="33"/>
      <c r="J190" s="12"/>
      <c r="K190" s="25"/>
      <c r="L190" s="14"/>
      <c r="M190" s="14"/>
      <c r="N190" s="14"/>
      <c r="O190" s="14"/>
      <c r="P190" s="33"/>
    </row>
    <row r="191" spans="1:16">
      <c r="A191" s="20" t="s">
        <v>42</v>
      </c>
      <c r="B191" s="12"/>
      <c r="C191" s="25"/>
      <c r="D191" s="14"/>
      <c r="E191" s="14"/>
      <c r="F191" s="14"/>
      <c r="G191" s="14"/>
      <c r="H191" s="14"/>
      <c r="I191" s="33"/>
      <c r="J191" s="12"/>
      <c r="K191" s="25"/>
      <c r="L191" s="14"/>
      <c r="M191" s="14"/>
      <c r="N191" s="14"/>
      <c r="O191" s="14"/>
      <c r="P191" s="33"/>
    </row>
    <row r="192" spans="1:16">
      <c r="A192" s="20" t="s">
        <v>43</v>
      </c>
      <c r="B192" s="12"/>
      <c r="C192" s="25"/>
      <c r="D192" s="14"/>
      <c r="E192" s="14"/>
      <c r="F192" s="14"/>
      <c r="G192" s="14"/>
      <c r="H192" s="14"/>
      <c r="I192" s="33"/>
      <c r="J192" s="12"/>
      <c r="K192" s="25"/>
      <c r="L192" s="14"/>
      <c r="M192" s="14"/>
      <c r="N192" s="14"/>
      <c r="O192" s="14"/>
      <c r="P192" s="33"/>
    </row>
    <row r="193" spans="1:16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34" t="str">
        <f>SUM(I189:I192)</f>
        <v>0</v>
      </c>
      <c r="J193" s="12"/>
      <c r="K193" s="26" t="str">
        <f>SUM(K189:K192)</f>
        <v>0</v>
      </c>
      <c r="L193" s="15" t="str">
        <f>SUM(L189:L192)</f>
        <v>0</v>
      </c>
      <c r="M193" s="15" t="str">
        <f>SUM(M189:M192)</f>
        <v>0</v>
      </c>
      <c r="N193" s="15" t="str">
        <f>SUM(N189:N192)</f>
        <v>0</v>
      </c>
      <c r="O193" s="15" t="str">
        <f>SUM(O189:O192)</f>
        <v>0</v>
      </c>
      <c r="P193" s="34" t="str">
        <f>SUM(P189:P192)</f>
        <v>0</v>
      </c>
    </row>
    <row r="194" spans="1:16">
      <c r="A194" s="18"/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12"/>
      <c r="N194" s="12"/>
      <c r="O194" s="12"/>
      <c r="P194" s="32"/>
    </row>
    <row r="195" spans="1:16">
      <c r="A195" s="19" t="s">
        <v>77</v>
      </c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12"/>
      <c r="N195" s="12"/>
      <c r="O195" s="12"/>
      <c r="P195" s="32"/>
    </row>
    <row r="196" spans="1:16">
      <c r="A196" s="20" t="s">
        <v>40</v>
      </c>
      <c r="B196" s="12"/>
      <c r="C196" s="25"/>
      <c r="D196" s="14"/>
      <c r="E196" s="14"/>
      <c r="F196" s="14"/>
      <c r="G196" s="14"/>
      <c r="H196" s="14"/>
      <c r="I196" s="33"/>
      <c r="J196" s="12"/>
      <c r="K196" s="25"/>
      <c r="L196" s="14"/>
      <c r="M196" s="14"/>
      <c r="N196" s="14"/>
      <c r="O196" s="14"/>
      <c r="P196" s="33"/>
    </row>
    <row r="197" spans="1:16">
      <c r="A197" s="20" t="s">
        <v>41</v>
      </c>
      <c r="B197" s="12"/>
      <c r="C197" s="25"/>
      <c r="D197" s="14"/>
      <c r="E197" s="14"/>
      <c r="F197" s="14"/>
      <c r="G197" s="14"/>
      <c r="H197" s="14"/>
      <c r="I197" s="33"/>
      <c r="J197" s="12"/>
      <c r="K197" s="25"/>
      <c r="L197" s="14"/>
      <c r="M197" s="14"/>
      <c r="N197" s="14"/>
      <c r="O197" s="14"/>
      <c r="P197" s="33"/>
    </row>
    <row r="198" spans="1:16">
      <c r="A198" s="20" t="s">
        <v>42</v>
      </c>
      <c r="B198" s="12"/>
      <c r="C198" s="25"/>
      <c r="D198" s="14"/>
      <c r="E198" s="14"/>
      <c r="F198" s="14"/>
      <c r="G198" s="14"/>
      <c r="H198" s="14"/>
      <c r="I198" s="33"/>
      <c r="J198" s="12"/>
      <c r="K198" s="25"/>
      <c r="L198" s="14"/>
      <c r="M198" s="14"/>
      <c r="N198" s="14"/>
      <c r="O198" s="14"/>
      <c r="P198" s="33"/>
    </row>
    <row r="199" spans="1:16">
      <c r="A199" s="20" t="s">
        <v>43</v>
      </c>
      <c r="B199" s="12"/>
      <c r="C199" s="25"/>
      <c r="D199" s="14"/>
      <c r="E199" s="14"/>
      <c r="F199" s="14"/>
      <c r="G199" s="14"/>
      <c r="H199" s="14"/>
      <c r="I199" s="33"/>
      <c r="J199" s="12"/>
      <c r="K199" s="25"/>
      <c r="L199" s="14"/>
      <c r="M199" s="14"/>
      <c r="N199" s="14"/>
      <c r="O199" s="14"/>
      <c r="P199" s="33"/>
    </row>
    <row r="200" spans="1:16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34" t="str">
        <f>SUM(I196:I199)</f>
        <v>0</v>
      </c>
      <c r="J200" s="12"/>
      <c r="K200" s="26" t="str">
        <f>SUM(K196:K199)</f>
        <v>0</v>
      </c>
      <c r="L200" s="15" t="str">
        <f>SUM(L196:L199)</f>
        <v>0</v>
      </c>
      <c r="M200" s="15" t="str">
        <f>SUM(M196:M199)</f>
        <v>0</v>
      </c>
      <c r="N200" s="15" t="str">
        <f>SUM(N196:N199)</f>
        <v>0</v>
      </c>
      <c r="O200" s="15" t="str">
        <f>SUM(O196:O199)</f>
        <v>0</v>
      </c>
      <c r="P200" s="34" t="str">
        <f>SUM(P196:P199)</f>
        <v>0</v>
      </c>
    </row>
    <row r="201" spans="1:16">
      <c r="A201" s="18"/>
      <c r="B201" s="12"/>
      <c r="C201" s="24"/>
      <c r="D201" s="12"/>
      <c r="E201" s="12"/>
      <c r="F201" s="12"/>
      <c r="G201" s="12"/>
      <c r="H201" s="12"/>
      <c r="I201" s="32"/>
      <c r="J201" s="12"/>
      <c r="K201" s="24"/>
      <c r="L201" s="12"/>
      <c r="M201" s="12"/>
      <c r="N201" s="12"/>
      <c r="O201" s="12"/>
      <c r="P201" s="32"/>
    </row>
    <row r="202" spans="1:16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35" t="str">
        <f>I158+I165+I172+I179+I186+I193+I200</f>
        <v>0</v>
      </c>
      <c r="J202" s="13"/>
      <c r="K202" s="27" t="str">
        <f>K158+K165+K172+K179+K186+K193+K200</f>
        <v>0</v>
      </c>
      <c r="L202" s="16" t="str">
        <f>L158+L165+L172+L179+L186+L193+L200</f>
        <v>0</v>
      </c>
      <c r="M202" s="16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35" t="str">
        <f>P158+P165+P172+P179+P186+P193+P200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12"/>
      <c r="N203" s="12"/>
      <c r="O203" s="12"/>
      <c r="P203" s="32"/>
    </row>
    <row r="204" spans="1:16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6" t="str">
        <f>I154+I202</f>
        <v>0</v>
      </c>
      <c r="J204" s="13"/>
      <c r="K204" s="28" t="str">
        <f>K154+K202</f>
        <v>0</v>
      </c>
      <c r="L204" s="30" t="str">
        <f>L154+L202</f>
        <v>0</v>
      </c>
      <c r="M204" s="30" t="str">
        <f>M154+M202</f>
        <v>0</v>
      </c>
      <c r="N204" s="30" t="str">
        <f>N154+N202</f>
        <v>0</v>
      </c>
      <c r="O204" s="30" t="str">
        <f>O154+O202</f>
        <v>0</v>
      </c>
      <c r="P204" s="36" t="str">
        <f>P154+P202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2024-05-17T07:13:10+00:00</dcterms:created>
  <dcterms:modified xsi:type="dcterms:W3CDTF">2024-05-17T07:13:10+00:00</dcterms:modified>
  <dc:title>Untitled Spreadsheet</dc:title>
  <dc:description/>
  <dc:subject/>
  <cp:keywords/>
  <cp:category/>
</cp:coreProperties>
</file>